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Ex1.xml" ContentType="application/vnd.ms-office.chartex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Ex2.xml" ContentType="application/vnd.ms-office.chartex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nivmurcia-my.sharepoint.com/personal/mdsh_um_es/Documents/PhDing/Papers/06_Marcadores_GBH/Cuantificaciones/"/>
    </mc:Choice>
  </mc:AlternateContent>
  <xr:revisionPtr revIDLastSave="89" documentId="8_{E558E657-2767-084A-A141-C15B89509DE5}" xr6:coauthVersionLast="47" xr6:coauthVersionMax="47" xr10:uidLastSave="{A06ABDC3-3DDD-4618-9F23-0CDDD68F10D4}"/>
  <bookViews>
    <workbookView xWindow="28680" yWindow="-120" windowWidth="24240" windowHeight="13140" activeTab="1" xr2:uid="{6ED16B3A-0B6D-415D-90B8-82024B653B20}"/>
  </bookViews>
  <sheets>
    <sheet name="PT" sheetId="2" r:id="rId1"/>
    <sheet name="PV" sheetId="1" r:id="rId2"/>
  </sheets>
  <definedNames>
    <definedName name="_xlchart.v1.0" hidden="1">PT!$M$3:$M$8</definedName>
    <definedName name="_xlchart.v1.1" hidden="1">PT!$N$3:$N$8</definedName>
    <definedName name="_xlchart.v1.2" hidden="1">PT!$O$3:$O$8</definedName>
    <definedName name="_xlchart.v1.3" hidden="1">PV!$M$3:$M$8</definedName>
    <definedName name="_xlchart.v1.4" hidden="1">PV!$N$3:$N$8</definedName>
    <definedName name="_xlchart.v1.5" hidden="1">PV!$O$3:$O$8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A42" i="1" l="1"/>
  <c r="Y42" i="1"/>
  <c r="AA41" i="1"/>
  <c r="Y41" i="1"/>
  <c r="F106" i="2"/>
  <c r="F105" i="2"/>
  <c r="F104" i="2"/>
  <c r="F100" i="2"/>
  <c r="F99" i="2"/>
  <c r="F98" i="2"/>
  <c r="F101" i="2"/>
  <c r="J19" i="2"/>
  <c r="O7" i="2"/>
  <c r="F94" i="2"/>
  <c r="F93" i="2"/>
  <c r="F95" i="2"/>
  <c r="J18" i="2"/>
  <c r="O6" i="2"/>
  <c r="F92" i="2"/>
  <c r="F88" i="2"/>
  <c r="F87" i="2"/>
  <c r="F86" i="2"/>
  <c r="F89" i="2"/>
  <c r="J17" i="2"/>
  <c r="O5" i="2"/>
  <c r="F82" i="2"/>
  <c r="F81" i="2"/>
  <c r="F80" i="2"/>
  <c r="F83" i="2"/>
  <c r="J16" i="2"/>
  <c r="O4" i="2"/>
  <c r="F76" i="2"/>
  <c r="F75" i="2"/>
  <c r="F74" i="2"/>
  <c r="F70" i="2"/>
  <c r="F69" i="2"/>
  <c r="F68" i="2"/>
  <c r="F71" i="2"/>
  <c r="J14" i="2"/>
  <c r="N8" i="2"/>
  <c r="F64" i="2"/>
  <c r="F63" i="2"/>
  <c r="F62" i="2"/>
  <c r="F58" i="2"/>
  <c r="F57" i="2"/>
  <c r="F56" i="2"/>
  <c r="F52" i="2"/>
  <c r="F51" i="2"/>
  <c r="F50" i="2"/>
  <c r="F53" i="2"/>
  <c r="J11" i="2"/>
  <c r="N5" i="2"/>
  <c r="F46" i="2"/>
  <c r="F45" i="2"/>
  <c r="F44" i="2"/>
  <c r="F47" i="2"/>
  <c r="J10" i="2"/>
  <c r="N4" i="2"/>
  <c r="F40" i="2"/>
  <c r="F39" i="2"/>
  <c r="F38" i="2"/>
  <c r="F34" i="2"/>
  <c r="F33" i="2"/>
  <c r="F32" i="2"/>
  <c r="F35" i="2"/>
  <c r="J8" i="2"/>
  <c r="M8" i="2"/>
  <c r="F28" i="2"/>
  <c r="F27" i="2"/>
  <c r="F26" i="2"/>
  <c r="F29" i="2"/>
  <c r="J7" i="2"/>
  <c r="M7" i="2"/>
  <c r="F22" i="2"/>
  <c r="F21" i="2"/>
  <c r="F23" i="2"/>
  <c r="J6" i="2"/>
  <c r="M6" i="2"/>
  <c r="F20" i="2"/>
  <c r="F16" i="2"/>
  <c r="F15" i="2"/>
  <c r="F14" i="2"/>
  <c r="F17" i="2"/>
  <c r="J5" i="2"/>
  <c r="M5" i="2"/>
  <c r="F10" i="2"/>
  <c r="F9" i="2"/>
  <c r="F8" i="2"/>
  <c r="F4" i="2"/>
  <c r="F3" i="2"/>
  <c r="F2" i="2"/>
  <c r="N7" i="1"/>
  <c r="F100" i="1"/>
  <c r="F99" i="1"/>
  <c r="F98" i="1"/>
  <c r="F101" i="1" s="1"/>
  <c r="J19" i="1" s="1"/>
  <c r="O7" i="1" s="1"/>
  <c r="F40" i="1"/>
  <c r="F39" i="1"/>
  <c r="F38" i="1"/>
  <c r="F41" i="1" s="1"/>
  <c r="J9" i="1" s="1"/>
  <c r="N3" i="1" s="1"/>
  <c r="F34" i="1"/>
  <c r="F33" i="1"/>
  <c r="F32" i="1"/>
  <c r="F107" i="2"/>
  <c r="J20" i="2"/>
  <c r="O8" i="2"/>
  <c r="F11" i="2"/>
  <c r="J4" i="2"/>
  <c r="M4" i="2"/>
  <c r="F65" i="2"/>
  <c r="J13" i="2"/>
  <c r="N7" i="2"/>
  <c r="F59" i="2"/>
  <c r="J12" i="2"/>
  <c r="N6" i="2"/>
  <c r="F5" i="2"/>
  <c r="J3" i="2"/>
  <c r="M3" i="2"/>
  <c r="F77" i="2"/>
  <c r="J15" i="2"/>
  <c r="O3" i="2"/>
  <c r="F41" i="2"/>
  <c r="J9" i="2"/>
  <c r="N3" i="2"/>
  <c r="F35" i="1"/>
  <c r="J8" i="1"/>
  <c r="M8" i="1" s="1"/>
  <c r="F106" i="1"/>
  <c r="F107" i="1" s="1"/>
  <c r="J20" i="1" s="1"/>
  <c r="O8" i="1" s="1"/>
  <c r="F105" i="1"/>
  <c r="F104" i="1"/>
  <c r="F94" i="1"/>
  <c r="F93" i="1"/>
  <c r="F92" i="1"/>
  <c r="F88" i="1"/>
  <c r="F87" i="1"/>
  <c r="F86" i="1"/>
  <c r="F89" i="1" s="1"/>
  <c r="J17" i="1" s="1"/>
  <c r="O5" i="1" s="1"/>
  <c r="F82" i="1"/>
  <c r="F83" i="1" s="1"/>
  <c r="J16" i="1" s="1"/>
  <c r="O4" i="1" s="1"/>
  <c r="F81" i="1"/>
  <c r="F80" i="1"/>
  <c r="F76" i="1"/>
  <c r="F75" i="1"/>
  <c r="F74" i="1"/>
  <c r="F77" i="1" s="1"/>
  <c r="J15" i="1" s="1"/>
  <c r="O3" i="1" s="1"/>
  <c r="F70" i="1"/>
  <c r="F69" i="1"/>
  <c r="F68" i="1"/>
  <c r="F71" i="1" s="1"/>
  <c r="J14" i="1" s="1"/>
  <c r="N8" i="1" s="1"/>
  <c r="F64" i="1"/>
  <c r="F63" i="1"/>
  <c r="F62" i="1"/>
  <c r="F58" i="1"/>
  <c r="F57" i="1"/>
  <c r="F56" i="1"/>
  <c r="F59" i="1" s="1"/>
  <c r="J12" i="1" s="1"/>
  <c r="N6" i="1" s="1"/>
  <c r="F52" i="1"/>
  <c r="F53" i="1" s="1"/>
  <c r="J11" i="1" s="1"/>
  <c r="N5" i="1" s="1"/>
  <c r="F51" i="1"/>
  <c r="F50" i="1"/>
  <c r="F46" i="1"/>
  <c r="F45" i="1"/>
  <c r="F44" i="1"/>
  <c r="F28" i="1"/>
  <c r="F27" i="1"/>
  <c r="F26" i="1"/>
  <c r="F29" i="1" s="1"/>
  <c r="J7" i="1" s="1"/>
  <c r="M7" i="1" s="1"/>
  <c r="F22" i="1"/>
  <c r="F21" i="1"/>
  <c r="F20" i="1"/>
  <c r="F16" i="1"/>
  <c r="F15" i="1"/>
  <c r="F14" i="1"/>
  <c r="F17" i="1" s="1"/>
  <c r="J5" i="1" s="1"/>
  <c r="M5" i="1" s="1"/>
  <c r="F10" i="1"/>
  <c r="F9" i="1"/>
  <c r="F11" i="1" s="1"/>
  <c r="J4" i="1" s="1"/>
  <c r="M4" i="1" s="1"/>
  <c r="F8" i="1"/>
  <c r="F4" i="1"/>
  <c r="F3" i="1"/>
  <c r="F2" i="1"/>
  <c r="F5" i="1" s="1"/>
  <c r="J3" i="1" s="1"/>
  <c r="M3" i="1" s="1"/>
  <c r="F47" i="1"/>
  <c r="J10" i="1"/>
  <c r="N4" i="1" s="1"/>
  <c r="F65" i="1"/>
  <c r="F95" i="1"/>
  <c r="J18" i="1" s="1"/>
  <c r="O6" i="1" s="1"/>
  <c r="F23" i="1"/>
  <c r="J6" i="1" s="1"/>
  <c r="M6" i="1" s="1"/>
  <c r="J13" i="1"/>
</calcChain>
</file>

<file path=xl/sharedStrings.xml><?xml version="1.0" encoding="utf-8"?>
<sst xmlns="http://schemas.openxmlformats.org/spreadsheetml/2006/main" count="306" uniqueCount="19">
  <si>
    <t>Paciente</t>
  </si>
  <si>
    <t>Threshold</t>
  </si>
  <si>
    <t>Captura</t>
  </si>
  <si>
    <t>Perimetro Vaso (mm)</t>
  </si>
  <si>
    <t>% Área Positiva (px.)</t>
  </si>
  <si>
    <t>%Area+ / Perim</t>
  </si>
  <si>
    <t>LEVE</t>
  </si>
  <si>
    <t>PROMEDIO</t>
  </si>
  <si>
    <t>INTERMEDIO</t>
  </si>
  <si>
    <t>GRAVE</t>
  </si>
  <si>
    <t>Promedios</t>
  </si>
  <si>
    <t>Media</t>
  </si>
  <si>
    <t>LEVES</t>
  </si>
  <si>
    <t>INTERMEDIOS</t>
  </si>
  <si>
    <t>GRAVES</t>
  </si>
  <si>
    <t>Área Captura (mm2)</t>
  </si>
  <si>
    <t>%Area+ / Área Cap.</t>
  </si>
  <si>
    <t>Hombre</t>
  </si>
  <si>
    <t>Mujer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</si>
</sst>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"/>
  </numFmts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0" xfId="0" applyFont="1" applyFill="1"/>
    <xf numFmtId="164" fontId="0" fillId="0" borderId="0" xfId="0" applyNumberFormat="1"/>
    <xf numFmtId="164" fontId="1" fillId="0" borderId="0" xfId="0" applyNumberFormat="1" applyFont="1"/>
    <xf numFmtId="0" fontId="1" fillId="3" borderId="0" xfId="0" applyFont="1" applyFill="1"/>
    <xf numFmtId="0" fontId="1" fillId="4" borderId="0" xfId="0" applyFont="1" applyFill="1"/>
    <xf numFmtId="49" fontId="1" fillId="2" borderId="0" xfId="0" applyNumberFormat="1" applyFont="1" applyFill="1"/>
    <xf numFmtId="49" fontId="0" fillId="0" borderId="0" xfId="0" applyNumberFormat="1"/>
    <xf numFmtId="49" fontId="1" fillId="3" borderId="0" xfId="0" applyNumberFormat="1" applyFont="1" applyFill="1"/>
    <xf numFmtId="49" fontId="2" fillId="3" borderId="0" xfId="0" applyNumberFormat="1" applyFont="1" applyFill="1"/>
    <xf numFmtId="49" fontId="1" fillId="4" borderId="0" xfId="0" applyNumberFormat="1" applyFont="1" applyFill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Ex2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00B05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6"/>
            <c:invertIfNegative val="0"/>
            <c:bubble3D val="0"/>
            <c:spPr>
              <a:solidFill>
                <a:srgbClr val="FFC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3D7-4EE4-8C73-7960C320EEB6}"/>
              </c:ext>
            </c:extLst>
          </c:dPt>
          <c:dPt>
            <c:idx val="7"/>
            <c:invertIfNegative val="0"/>
            <c:bubble3D val="0"/>
            <c:spPr>
              <a:solidFill>
                <a:srgbClr val="FFC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E3D7-4EE4-8C73-7960C320EEB6}"/>
              </c:ext>
            </c:extLst>
          </c:dPt>
          <c:dPt>
            <c:idx val="8"/>
            <c:invertIfNegative val="0"/>
            <c:bubble3D val="0"/>
            <c:spPr>
              <a:solidFill>
                <a:srgbClr val="FFC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E3D7-4EE4-8C73-7960C320EEB6}"/>
              </c:ext>
            </c:extLst>
          </c:dPt>
          <c:dPt>
            <c:idx val="9"/>
            <c:invertIfNegative val="0"/>
            <c:bubble3D val="0"/>
            <c:spPr>
              <a:solidFill>
                <a:srgbClr val="FFC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4-E3D7-4EE4-8C73-7960C320EEB6}"/>
              </c:ext>
            </c:extLst>
          </c:dPt>
          <c:dPt>
            <c:idx val="10"/>
            <c:invertIfNegative val="0"/>
            <c:bubble3D val="0"/>
            <c:spPr>
              <a:solidFill>
                <a:srgbClr val="FFC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E3D7-4EE4-8C73-7960C320EEB6}"/>
              </c:ext>
            </c:extLst>
          </c:dPt>
          <c:dPt>
            <c:idx val="11"/>
            <c:invertIfNegative val="0"/>
            <c:bubble3D val="0"/>
            <c:spPr>
              <a:solidFill>
                <a:srgbClr val="FFC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6-E3D7-4EE4-8C73-7960C320EEB6}"/>
              </c:ext>
            </c:extLst>
          </c:dPt>
          <c:dPt>
            <c:idx val="12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E3D7-4EE4-8C73-7960C320EEB6}"/>
              </c:ext>
            </c:extLst>
          </c:dPt>
          <c:dPt>
            <c:idx val="13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8-E3D7-4EE4-8C73-7960C320EEB6}"/>
              </c:ext>
            </c:extLst>
          </c:dPt>
          <c:dPt>
            <c:idx val="14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E3D7-4EE4-8C73-7960C320EEB6}"/>
              </c:ext>
            </c:extLst>
          </c:dPt>
          <c:dPt>
            <c:idx val="15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A-E3D7-4EE4-8C73-7960C320EEB6}"/>
              </c:ext>
            </c:extLst>
          </c:dPt>
          <c:dPt>
            <c:idx val="16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E3D7-4EE4-8C73-7960C320EEB6}"/>
              </c:ext>
            </c:extLst>
          </c:dPt>
          <c:dPt>
            <c:idx val="17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C-E3D7-4EE4-8C73-7960C320EEB6}"/>
              </c:ext>
            </c:extLst>
          </c:dPt>
          <c:cat>
            <c:numRef>
              <c:f>PT!$I$3:$I$20</c:f>
              <c:numCache>
                <c:formatCode>General</c:formatCode>
                <c:ptCount val="18"/>
                <c:pt idx="0">
                  <c:v>32</c:v>
                </c:pt>
                <c:pt idx="1">
                  <c:v>44</c:v>
                </c:pt>
                <c:pt idx="2">
                  <c:v>52</c:v>
                </c:pt>
                <c:pt idx="3">
                  <c:v>55</c:v>
                </c:pt>
                <c:pt idx="4">
                  <c:v>63.1</c:v>
                </c:pt>
                <c:pt idx="5">
                  <c:v>66</c:v>
                </c:pt>
                <c:pt idx="6">
                  <c:v>20</c:v>
                </c:pt>
                <c:pt idx="7">
                  <c:v>27</c:v>
                </c:pt>
                <c:pt idx="8">
                  <c:v>29</c:v>
                </c:pt>
                <c:pt idx="9">
                  <c:v>34</c:v>
                </c:pt>
                <c:pt idx="10">
                  <c:v>37</c:v>
                </c:pt>
                <c:pt idx="11">
                  <c:v>42</c:v>
                </c:pt>
                <c:pt idx="12">
                  <c:v>30</c:v>
                </c:pt>
                <c:pt idx="13">
                  <c:v>48</c:v>
                </c:pt>
                <c:pt idx="14">
                  <c:v>53</c:v>
                </c:pt>
                <c:pt idx="15">
                  <c:v>56</c:v>
                </c:pt>
                <c:pt idx="16">
                  <c:v>57</c:v>
                </c:pt>
                <c:pt idx="17">
                  <c:v>62</c:v>
                </c:pt>
              </c:numCache>
            </c:numRef>
          </c:cat>
          <c:val>
            <c:numRef>
              <c:f>PT!$J$3:$J$20</c:f>
              <c:numCache>
                <c:formatCode>0.000</c:formatCode>
                <c:ptCount val="18"/>
                <c:pt idx="0">
                  <c:v>30.129923016961772</c:v>
                </c:pt>
                <c:pt idx="1">
                  <c:v>32.976943583114895</c:v>
                </c:pt>
                <c:pt idx="2">
                  <c:v>41.91140819838224</c:v>
                </c:pt>
                <c:pt idx="3">
                  <c:v>27.301165468133181</c:v>
                </c:pt>
                <c:pt idx="4">
                  <c:v>38.152160276094122</c:v>
                </c:pt>
                <c:pt idx="5">
                  <c:v>30.817901282099985</c:v>
                </c:pt>
                <c:pt idx="6">
                  <c:v>66.915392699877216</c:v>
                </c:pt>
                <c:pt idx="7">
                  <c:v>70.158046122356765</c:v>
                </c:pt>
                <c:pt idx="8">
                  <c:v>86.790073094368765</c:v>
                </c:pt>
                <c:pt idx="9">
                  <c:v>87.433707013082014</c:v>
                </c:pt>
                <c:pt idx="10">
                  <c:v>90.39542216672919</c:v>
                </c:pt>
                <c:pt idx="11">
                  <c:v>84.532538554871678</c:v>
                </c:pt>
                <c:pt idx="12">
                  <c:v>156.78198820130035</c:v>
                </c:pt>
                <c:pt idx="13">
                  <c:v>190.55098637939651</c:v>
                </c:pt>
                <c:pt idx="14">
                  <c:v>176.40571830882337</c:v>
                </c:pt>
                <c:pt idx="15">
                  <c:v>147.64394728591222</c:v>
                </c:pt>
                <c:pt idx="16">
                  <c:v>162.00015136680457</c:v>
                </c:pt>
                <c:pt idx="17">
                  <c:v>165.55558927565846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3D7-4EE4-8C73-7960C320EE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820546176"/>
        <c:axId val="1820546656"/>
      </c:barChart>
      <c:catAx>
        <c:axId val="18205461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820546656"/>
        <c:crosses val="autoZero"/>
        <c:auto val="1"/>
        <c:lblAlgn val="ctr"/>
        <c:lblOffset val="100"/>
        <c:noMultiLvlLbl val="0"/>
      </c:catAx>
      <c:valAx>
        <c:axId val="18205466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8205461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00B05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00B05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F9AC-469D-A6CA-474E13D7674C}"/>
              </c:ext>
            </c:extLst>
          </c:dPt>
          <c:dPt>
            <c:idx val="6"/>
            <c:invertIfNegative val="0"/>
            <c:bubble3D val="0"/>
            <c:spPr>
              <a:solidFill>
                <a:srgbClr val="FFC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F9AC-469D-A6CA-474E13D7674C}"/>
              </c:ext>
            </c:extLst>
          </c:dPt>
          <c:dPt>
            <c:idx val="7"/>
            <c:invertIfNegative val="0"/>
            <c:bubble3D val="0"/>
            <c:spPr>
              <a:solidFill>
                <a:srgbClr val="FFC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F9AC-469D-A6CA-474E13D7674C}"/>
              </c:ext>
            </c:extLst>
          </c:dPt>
          <c:dPt>
            <c:idx val="8"/>
            <c:invertIfNegative val="0"/>
            <c:bubble3D val="0"/>
            <c:spPr>
              <a:solidFill>
                <a:srgbClr val="FFC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4-F9AC-469D-A6CA-474E13D7674C}"/>
              </c:ext>
            </c:extLst>
          </c:dPt>
          <c:dPt>
            <c:idx val="9"/>
            <c:invertIfNegative val="0"/>
            <c:bubble3D val="0"/>
            <c:spPr>
              <a:solidFill>
                <a:srgbClr val="FFC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F9AC-469D-A6CA-474E13D7674C}"/>
              </c:ext>
            </c:extLst>
          </c:dPt>
          <c:dPt>
            <c:idx val="10"/>
            <c:invertIfNegative val="0"/>
            <c:bubble3D val="0"/>
            <c:spPr>
              <a:solidFill>
                <a:srgbClr val="FFC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6-F9AC-469D-A6CA-474E13D7674C}"/>
              </c:ext>
            </c:extLst>
          </c:dPt>
          <c:dPt>
            <c:idx val="11"/>
            <c:invertIfNegative val="0"/>
            <c:bubble3D val="0"/>
            <c:spPr>
              <a:solidFill>
                <a:srgbClr val="FFC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F9AC-469D-A6CA-474E13D7674C}"/>
              </c:ext>
            </c:extLst>
          </c:dPt>
          <c:dPt>
            <c:idx val="12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8-F9AC-469D-A6CA-474E13D7674C}"/>
              </c:ext>
            </c:extLst>
          </c:dPt>
          <c:dPt>
            <c:idx val="13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F9AC-469D-A6CA-474E13D7674C}"/>
              </c:ext>
            </c:extLst>
          </c:dPt>
          <c:dPt>
            <c:idx val="14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A-F9AC-469D-A6CA-474E13D7674C}"/>
              </c:ext>
            </c:extLst>
          </c:dPt>
          <c:dPt>
            <c:idx val="15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BBE2-4CB6-9065-5BAFA6DEA782}"/>
              </c:ext>
            </c:extLst>
          </c:dPt>
          <c:dPt>
            <c:idx val="16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4-0E51-4A5D-A1AA-F64721718A98}"/>
              </c:ext>
            </c:extLst>
          </c:dPt>
          <c:dPt>
            <c:idx val="17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BBE2-4CB6-9065-5BAFA6DEA782}"/>
              </c:ext>
            </c:extLst>
          </c:dPt>
          <c:cat>
            <c:numRef>
              <c:f>PV!$I$3:$I$20</c:f>
              <c:numCache>
                <c:formatCode>General</c:formatCode>
                <c:ptCount val="18"/>
                <c:pt idx="0">
                  <c:v>32</c:v>
                </c:pt>
                <c:pt idx="1">
                  <c:v>44</c:v>
                </c:pt>
                <c:pt idx="2">
                  <c:v>52</c:v>
                </c:pt>
                <c:pt idx="3">
                  <c:v>55</c:v>
                </c:pt>
                <c:pt idx="4">
                  <c:v>63.1</c:v>
                </c:pt>
                <c:pt idx="5">
                  <c:v>66</c:v>
                </c:pt>
                <c:pt idx="6">
                  <c:v>20</c:v>
                </c:pt>
                <c:pt idx="7">
                  <c:v>27</c:v>
                </c:pt>
                <c:pt idx="8">
                  <c:v>29</c:v>
                </c:pt>
                <c:pt idx="9">
                  <c:v>34</c:v>
                </c:pt>
                <c:pt idx="10">
                  <c:v>37</c:v>
                </c:pt>
                <c:pt idx="11">
                  <c:v>42</c:v>
                </c:pt>
                <c:pt idx="12">
                  <c:v>30</c:v>
                </c:pt>
                <c:pt idx="13">
                  <c:v>48</c:v>
                </c:pt>
                <c:pt idx="14">
                  <c:v>53</c:v>
                </c:pt>
                <c:pt idx="15">
                  <c:v>56</c:v>
                </c:pt>
                <c:pt idx="16">
                  <c:v>57</c:v>
                </c:pt>
                <c:pt idx="17">
                  <c:v>62</c:v>
                </c:pt>
              </c:numCache>
            </c:numRef>
          </c:cat>
          <c:val>
            <c:numRef>
              <c:f>PV!$J$3:$J$20</c:f>
              <c:numCache>
                <c:formatCode>0.000</c:formatCode>
                <c:ptCount val="18"/>
                <c:pt idx="0">
                  <c:v>8.8017896072470716</c:v>
                </c:pt>
                <c:pt idx="1">
                  <c:v>15.059167265359141</c:v>
                </c:pt>
                <c:pt idx="2">
                  <c:v>12.908302522254118</c:v>
                </c:pt>
                <c:pt idx="3">
                  <c:v>8.6785149837563953</c:v>
                </c:pt>
                <c:pt idx="4">
                  <c:v>11.721127066700959</c:v>
                </c:pt>
                <c:pt idx="5">
                  <c:v>13.429181392832097</c:v>
                </c:pt>
                <c:pt idx="6">
                  <c:v>15.279794080158084</c:v>
                </c:pt>
                <c:pt idx="7">
                  <c:v>16.303502251684233</c:v>
                </c:pt>
                <c:pt idx="8">
                  <c:v>18.237246335814831</c:v>
                </c:pt>
                <c:pt idx="9">
                  <c:v>18.503517158185886</c:v>
                </c:pt>
                <c:pt idx="10">
                  <c:v>18.304426981839494</c:v>
                </c:pt>
                <c:pt idx="11">
                  <c:v>20.254340422012572</c:v>
                </c:pt>
                <c:pt idx="12">
                  <c:v>33.822731128866081</c:v>
                </c:pt>
                <c:pt idx="13">
                  <c:v>42.225660700764472</c:v>
                </c:pt>
                <c:pt idx="14">
                  <c:v>38.162325985269455</c:v>
                </c:pt>
                <c:pt idx="15">
                  <c:v>35.257822649508746</c:v>
                </c:pt>
                <c:pt idx="16">
                  <c:v>36.551546164581445</c:v>
                </c:pt>
                <c:pt idx="17">
                  <c:v>35.114716048143698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9AC-469D-A6CA-474E13D767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753973392"/>
        <c:axId val="1410342224"/>
      </c:barChart>
      <c:catAx>
        <c:axId val="17539733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410342224"/>
        <c:crosses val="autoZero"/>
        <c:auto val="1"/>
        <c:lblAlgn val="ctr"/>
        <c:lblOffset val="100"/>
        <c:noMultiLvlLbl val="0"/>
      </c:catAx>
      <c:valAx>
        <c:axId val="14103422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7539733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numDim type="val">
        <cx:f>_xlchart.v1.0</cx:f>
      </cx:numDim>
    </cx:data>
    <cx:data id="1">
      <cx:numDim type="val">
        <cx:f>_xlchart.v1.1</cx:f>
      </cx:numDim>
    </cx:data>
    <cx:data id="2">
      <cx:numDim type="val">
        <cx:f>_xlchart.v1.2</cx:f>
      </cx:numDim>
    </cx:data>
  </cx:chartData>
  <cx:chart>
    <cx:plotArea>
      <cx:plotAreaRegion>
        <cx:series layoutId="boxWhisker" uniqueId="{F22A7501-F8DB-4D05-8111-854BEC9FADE0}">
          <cx:spPr>
            <a:solidFill>
              <a:srgbClr val="00B050"/>
            </a:solidFill>
            <a:ln>
              <a:solidFill>
                <a:sysClr val="windowText" lastClr="000000"/>
              </a:solidFill>
            </a:ln>
          </cx:spPr>
          <cx:dataId val="0"/>
          <cx:layoutPr>
            <cx:visibility meanLine="0" meanMarker="1" nonoutliers="0" outliers="1"/>
            <cx:statistics quartileMethod="exclusive"/>
          </cx:layoutPr>
        </cx:series>
        <cx:series layoutId="boxWhisker" uniqueId="{C39DB701-C211-414A-9623-9884AD4ABB5E}">
          <cx:spPr>
            <a:solidFill>
              <a:srgbClr val="FFC000"/>
            </a:solidFill>
            <a:ln>
              <a:solidFill>
                <a:sysClr val="windowText" lastClr="000000"/>
              </a:solidFill>
            </a:ln>
          </cx:spPr>
          <cx:dataId val="1"/>
          <cx:layoutPr>
            <cx:visibility meanLine="0" meanMarker="1" nonoutliers="0" outliers="1"/>
            <cx:statistics quartileMethod="exclusive"/>
          </cx:layoutPr>
        </cx:series>
        <cx:series layoutId="boxWhisker" uniqueId="{490D177B-FF31-41CE-9B0F-3345C30F2815}">
          <cx:spPr>
            <a:solidFill>
              <a:srgbClr val="C00000"/>
            </a:solidFill>
            <a:ln>
              <a:solidFill>
                <a:sysClr val="windowText" lastClr="000000"/>
              </a:solidFill>
            </a:ln>
          </cx:spPr>
          <cx:dataId val="2"/>
          <cx:layoutPr>
            <cx:visibility meanLine="0" meanMarker="1" nonoutliers="0" outliers="1"/>
            <cx:statistics quartileMethod="exclusive"/>
          </cx:layoutPr>
        </cx:series>
      </cx:plotAreaRegion>
      <cx:axis id="0" hidden="1">
        <cx:catScaling gapWidth="1"/>
        <cx:tickLabels/>
      </cx:axis>
      <cx:axis id="1">
        <cx:valScaling/>
        <cx:majorGridlines/>
        <cx:tickLabels/>
      </cx:axis>
    </cx:plotArea>
  </cx:chart>
</cx:chartSpace>
</file>

<file path=xl/charts/chartEx2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numDim type="val">
        <cx:f>_xlchart.v1.3</cx:f>
      </cx:numDim>
    </cx:data>
    <cx:data id="1">
      <cx:numDim type="val">
        <cx:f>_xlchart.v1.4</cx:f>
      </cx:numDim>
    </cx:data>
    <cx:data id="2">
      <cx:numDim type="val">
        <cx:f>_xlchart.v1.5</cx:f>
      </cx:numDim>
    </cx:data>
  </cx:chartData>
  <cx:chart>
    <cx:plotArea>
      <cx:plotAreaRegion>
        <cx:series layoutId="boxWhisker" uniqueId="{5B827E4B-383F-4627-8E1D-9BA979ECC1CF}">
          <cx:spPr>
            <a:solidFill>
              <a:srgbClr val="00B050"/>
            </a:solidFill>
            <a:ln>
              <a:solidFill>
                <a:sysClr val="windowText" lastClr="000000"/>
              </a:solidFill>
            </a:ln>
          </cx:spPr>
          <cx:dataId val="0"/>
          <cx:layoutPr>
            <cx:visibility meanLine="0" meanMarker="1" nonoutliers="0" outliers="1"/>
            <cx:statistics quartileMethod="exclusive"/>
          </cx:layoutPr>
        </cx:series>
        <cx:series layoutId="boxWhisker" uniqueId="{5DC3E758-C028-482E-A61B-4F999298BF2B}">
          <cx:spPr>
            <a:solidFill>
              <a:srgbClr val="FFC000"/>
            </a:solidFill>
            <a:ln>
              <a:solidFill>
                <a:sysClr val="windowText" lastClr="000000"/>
              </a:solidFill>
            </a:ln>
          </cx:spPr>
          <cx:dataId val="1"/>
          <cx:layoutPr>
            <cx:visibility meanLine="0" meanMarker="1" nonoutliers="0" outliers="1"/>
            <cx:statistics quartileMethod="exclusive"/>
          </cx:layoutPr>
        </cx:series>
        <cx:series layoutId="boxWhisker" uniqueId="{1BF5589E-88ED-4075-9211-120CED31A154}">
          <cx:spPr>
            <a:solidFill>
              <a:srgbClr val="C00000"/>
            </a:solidFill>
            <a:ln>
              <a:solidFill>
                <a:sysClr val="windowText" lastClr="000000"/>
              </a:solidFill>
            </a:ln>
          </cx:spPr>
          <cx:dataId val="2"/>
          <cx:layoutPr>
            <cx:visibility meanLine="0" meanMarker="1" nonoutliers="0" outliers="1"/>
            <cx:statistics quartileMethod="exclusive"/>
          </cx:layoutPr>
        </cx:series>
      </cx:plotAreaRegion>
      <cx:axis id="0" hidden="1">
        <cx:catScaling gapWidth="1"/>
        <cx:tickLabels/>
      </cx:axis>
      <cx:axis id="1">
        <cx:valScaling/>
        <cx:majorGridlines/>
        <cx:tickLabels/>
      </cx:axis>
    </cx:plotArea>
  </cx:chart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40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>
        <a:solidFill>
          <a:schemeClr val="phClr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40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>
        <a:solidFill>
          <a:schemeClr val="phClr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microsoft.com/office/2014/relationships/chartEx" Target="../charts/chartEx1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microsoft.com/office/2014/relationships/chartEx" Target="../charts/chartEx2.xml"/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315516</xdr:colOff>
      <xdr:row>23</xdr:row>
      <xdr:rowOff>182163</xdr:rowOff>
    </xdr:from>
    <xdr:to>
      <xdr:col>16</xdr:col>
      <xdr:colOff>41672</xdr:colOff>
      <xdr:row>38</xdr:row>
      <xdr:rowOff>67863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992E1878-AF74-440A-FFFA-EB89195EF80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315515</xdr:colOff>
      <xdr:row>9</xdr:row>
      <xdr:rowOff>3571</xdr:rowOff>
    </xdr:from>
    <xdr:to>
      <xdr:col>16</xdr:col>
      <xdr:colOff>41671</xdr:colOff>
      <xdr:row>23</xdr:row>
      <xdr:rowOff>79771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5" name="Gráfico 4">
              <a:extLst>
                <a:ext uri="{FF2B5EF4-FFF2-40B4-BE49-F238E27FC236}">
                  <a16:creationId xmlns:a16="http://schemas.microsoft.com/office/drawing/2014/main" id="{90DAD870-6F86-966C-CD8C-22AC5D200E6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2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632870" y="1632346"/>
              <a:ext cx="4505801" cy="26098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s-ES" sz="1100"/>
                <a:t>Este gráfico no está disponible en su versión de Excel.
Si edita esta forma o guarda el libro en un formato de archivo diferente, el gráfico no se podrá utilizar.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300303</xdr:colOff>
      <xdr:row>23</xdr:row>
      <xdr:rowOff>172243</xdr:rowOff>
    </xdr:from>
    <xdr:to>
      <xdr:col>16</xdr:col>
      <xdr:colOff>293688</xdr:colOff>
      <xdr:row>37</xdr:row>
      <xdr:rowOff>183886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A82CAC1E-C5BA-CD54-C025-0D991087266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285751</xdr:colOff>
      <xdr:row>9</xdr:row>
      <xdr:rowOff>10846</xdr:rowOff>
    </xdr:from>
    <xdr:to>
      <xdr:col>16</xdr:col>
      <xdr:colOff>130970</xdr:colOff>
      <xdr:row>23</xdr:row>
      <xdr:rowOff>87046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4" name="Gráfico 3">
              <a:extLst>
                <a:ext uri="{FF2B5EF4-FFF2-40B4-BE49-F238E27FC236}">
                  <a16:creationId xmlns:a16="http://schemas.microsoft.com/office/drawing/2014/main" id="{5037D3F7-FCC4-1C63-FB1E-BB483632CA0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2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49716" y="1641526"/>
              <a:ext cx="4501039" cy="26098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s-ES" sz="1100"/>
                <a:t>Este gráfico no está disponible en su versión de Excel.
Si edita esta forma o guarda el libro en un formato de archivo diferente, el gráfico no se podrá utilizar.</a:t>
              </a:r>
            </a:p>
          </xdr:txBody>
        </xdr:sp>
      </mc:Fallback>
    </mc:AlternateContent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8869F9-B967-4F8D-B1E1-6DD8DB2569A0}">
  <dimension ref="A1:V107"/>
  <sheetViews>
    <sheetView zoomScale="80" zoomScaleNormal="80" workbookViewId="0">
      <selection activeCell="T36" sqref="T36"/>
    </sheetView>
  </sheetViews>
  <sheetFormatPr baseColWidth="10" defaultColWidth="10.77734375" defaultRowHeight="14.4" x14ac:dyDescent="0.3"/>
  <cols>
    <col min="1" max="1" width="13.21875" customWidth="1"/>
    <col min="4" max="4" width="19.77734375" customWidth="1"/>
    <col min="5" max="5" width="20.44140625" customWidth="1"/>
    <col min="6" max="6" width="17.44140625" customWidth="1"/>
    <col min="14" max="14" width="15.5546875" customWidth="1"/>
  </cols>
  <sheetData>
    <row r="1" spans="1:22" x14ac:dyDescent="0.3">
      <c r="A1" t="s">
        <v>0</v>
      </c>
      <c r="B1" t="s">
        <v>1</v>
      </c>
      <c r="C1" t="s">
        <v>2</v>
      </c>
      <c r="D1" t="s">
        <v>15</v>
      </c>
      <c r="E1" t="s">
        <v>4</v>
      </c>
      <c r="F1" t="s">
        <v>16</v>
      </c>
      <c r="M1" t="s">
        <v>11</v>
      </c>
    </row>
    <row r="2" spans="1:22" x14ac:dyDescent="0.3">
      <c r="A2" s="1">
        <v>32</v>
      </c>
      <c r="B2">
        <v>115</v>
      </c>
      <c r="C2">
        <v>1</v>
      </c>
      <c r="D2">
        <v>9.7242200000000001E-2</v>
      </c>
      <c r="E2" s="2">
        <v>2.9020000000000001</v>
      </c>
      <c r="F2" s="2">
        <f>E2/D2</f>
        <v>29.843010544804624</v>
      </c>
      <c r="J2" t="s">
        <v>10</v>
      </c>
      <c r="M2" s="1" t="s">
        <v>12</v>
      </c>
      <c r="N2" s="4" t="s">
        <v>13</v>
      </c>
      <c r="O2" s="5" t="s">
        <v>14</v>
      </c>
      <c r="S2" t="s">
        <v>17</v>
      </c>
      <c r="U2" t="s">
        <v>18</v>
      </c>
    </row>
    <row r="3" spans="1:22" x14ac:dyDescent="0.3">
      <c r="A3" s="1" t="s">
        <v>6</v>
      </c>
      <c r="C3">
        <v>2</v>
      </c>
      <c r="D3">
        <v>9.7242200000000001E-2</v>
      </c>
      <c r="E3" s="2">
        <v>3.3370000000000002</v>
      </c>
      <c r="F3" s="2">
        <f t="shared" ref="F3:F4" si="0">E3/D3</f>
        <v>34.316377046179539</v>
      </c>
      <c r="I3" s="1">
        <v>32</v>
      </c>
      <c r="J3" s="2">
        <f>F5</f>
        <v>30.129923016961772</v>
      </c>
      <c r="M3" s="2">
        <f t="shared" ref="M3:M8" si="1">J3</f>
        <v>30.129923016961772</v>
      </c>
      <c r="N3" s="2">
        <f t="shared" ref="N3:N8" si="2">J9</f>
        <v>66.915392699877216</v>
      </c>
      <c r="O3" s="2">
        <f t="shared" ref="O3:O8" si="3">J15</f>
        <v>156.78198820130035</v>
      </c>
      <c r="S3" s="6">
        <v>12</v>
      </c>
      <c r="U3" s="6">
        <v>32</v>
      </c>
      <c r="V3" s="2">
        <v>30.129923016961772</v>
      </c>
    </row>
    <row r="4" spans="1:22" x14ac:dyDescent="0.3">
      <c r="C4">
        <v>3</v>
      </c>
      <c r="D4">
        <v>9.7242200000000001E-2</v>
      </c>
      <c r="E4" s="2">
        <v>2.5507</v>
      </c>
      <c r="F4" s="2">
        <f t="shared" si="0"/>
        <v>26.230381459901153</v>
      </c>
      <c r="I4" s="1">
        <v>44</v>
      </c>
      <c r="J4" s="2">
        <f>F11</f>
        <v>32.976943583114895</v>
      </c>
      <c r="M4" s="2">
        <f t="shared" si="1"/>
        <v>32.976943583114895</v>
      </c>
      <c r="N4" s="2">
        <f t="shared" si="2"/>
        <v>70.158046122356765</v>
      </c>
      <c r="O4" s="2">
        <f t="shared" si="3"/>
        <v>190.55098637939651</v>
      </c>
      <c r="S4" s="6">
        <v>19</v>
      </c>
      <c r="U4" s="6">
        <v>36</v>
      </c>
      <c r="V4" s="2"/>
    </row>
    <row r="5" spans="1:22" x14ac:dyDescent="0.3">
      <c r="C5" t="s">
        <v>7</v>
      </c>
      <c r="D5" s="2"/>
      <c r="E5" s="2"/>
      <c r="F5" s="3">
        <f>AVERAGE(F2:F4)</f>
        <v>30.129923016961772</v>
      </c>
      <c r="I5" s="1">
        <v>52</v>
      </c>
      <c r="J5" s="2">
        <f>F17</f>
        <v>41.91140819838224</v>
      </c>
      <c r="M5" s="2">
        <f t="shared" si="1"/>
        <v>41.91140819838224</v>
      </c>
      <c r="N5" s="2">
        <f t="shared" si="2"/>
        <v>86.790073094368765</v>
      </c>
      <c r="O5" s="2">
        <f t="shared" si="3"/>
        <v>176.40571830882337</v>
      </c>
      <c r="S5" s="6">
        <v>44</v>
      </c>
      <c r="T5" s="2">
        <v>32.976943583114895</v>
      </c>
      <c r="U5" s="6">
        <v>55</v>
      </c>
      <c r="V5" s="2">
        <v>27.301165468133181</v>
      </c>
    </row>
    <row r="6" spans="1:22" x14ac:dyDescent="0.3">
      <c r="I6" s="1">
        <v>55</v>
      </c>
      <c r="J6" s="2">
        <f>F23</f>
        <v>27.301165468133181</v>
      </c>
      <c r="M6" s="2">
        <f t="shared" si="1"/>
        <v>27.301165468133181</v>
      </c>
      <c r="N6" s="2">
        <f t="shared" si="2"/>
        <v>87.433707013082014</v>
      </c>
      <c r="O6" s="2">
        <f t="shared" si="3"/>
        <v>147.64394728591222</v>
      </c>
      <c r="S6" s="6">
        <v>46</v>
      </c>
      <c r="T6" s="2"/>
      <c r="U6" s="6">
        <v>65</v>
      </c>
      <c r="V6" s="2"/>
    </row>
    <row r="7" spans="1:22" x14ac:dyDescent="0.3">
      <c r="A7" t="s">
        <v>0</v>
      </c>
      <c r="B7" t="s">
        <v>1</v>
      </c>
      <c r="C7" t="s">
        <v>2</v>
      </c>
      <c r="D7" t="s">
        <v>15</v>
      </c>
      <c r="E7" t="s">
        <v>4</v>
      </c>
      <c r="F7" t="s">
        <v>16</v>
      </c>
      <c r="I7" s="1">
        <v>63.1</v>
      </c>
      <c r="J7" s="2">
        <f>F29</f>
        <v>38.152160276094122</v>
      </c>
      <c r="M7" s="2">
        <f t="shared" si="1"/>
        <v>38.152160276094122</v>
      </c>
      <c r="N7" s="2">
        <f t="shared" si="2"/>
        <v>90.39542216672919</v>
      </c>
      <c r="O7" s="2">
        <f t="shared" si="3"/>
        <v>162.00015136680457</v>
      </c>
      <c r="S7" s="6">
        <v>52</v>
      </c>
      <c r="T7" s="2">
        <v>41.91140819838224</v>
      </c>
      <c r="U7" s="7"/>
    </row>
    <row r="8" spans="1:22" x14ac:dyDescent="0.3">
      <c r="A8" s="1">
        <v>44</v>
      </c>
      <c r="B8">
        <v>105</v>
      </c>
      <c r="C8">
        <v>1</v>
      </c>
      <c r="D8">
        <v>9.7168900000000002E-2</v>
      </c>
      <c r="E8" s="2">
        <v>2.371</v>
      </c>
      <c r="F8" s="2">
        <f>E8/D8</f>
        <v>24.400811370716351</v>
      </c>
      <c r="I8" s="1">
        <v>66</v>
      </c>
      <c r="J8" s="2">
        <f>F35</f>
        <v>30.817901282099985</v>
      </c>
      <c r="M8" s="2">
        <f t="shared" si="1"/>
        <v>30.817901282099985</v>
      </c>
      <c r="N8" s="2">
        <f t="shared" si="2"/>
        <v>84.532538554871678</v>
      </c>
      <c r="O8" s="2">
        <f t="shared" si="3"/>
        <v>165.55558927565846</v>
      </c>
      <c r="S8" s="6">
        <v>63.1</v>
      </c>
      <c r="T8" s="2">
        <v>38.152160276094122</v>
      </c>
      <c r="U8" s="7"/>
    </row>
    <row r="9" spans="1:22" x14ac:dyDescent="0.3">
      <c r="A9" s="1" t="s">
        <v>6</v>
      </c>
      <c r="C9">
        <v>2</v>
      </c>
      <c r="D9">
        <v>9.7168900000000002E-2</v>
      </c>
      <c r="E9" s="2">
        <v>3.2240000000000002</v>
      </c>
      <c r="F9" s="2">
        <f t="shared" ref="F9:F10" si="4">E9/D9</f>
        <v>33.179340303327507</v>
      </c>
      <c r="I9" s="4">
        <v>20</v>
      </c>
      <c r="J9" s="2">
        <f>F41</f>
        <v>66.915392699877216</v>
      </c>
      <c r="S9" s="6">
        <v>66</v>
      </c>
      <c r="T9" s="2">
        <v>30.817901282099985</v>
      </c>
      <c r="U9" s="7"/>
    </row>
    <row r="10" spans="1:22" x14ac:dyDescent="0.3">
      <c r="C10">
        <v>3</v>
      </c>
      <c r="D10">
        <v>9.7168900000000002E-2</v>
      </c>
      <c r="E10" s="2">
        <v>4.0179999999999998</v>
      </c>
      <c r="F10" s="2">
        <f t="shared" si="4"/>
        <v>41.350679075300839</v>
      </c>
      <c r="I10" s="4">
        <v>27</v>
      </c>
      <c r="J10" s="2">
        <f>F47</f>
        <v>70.158046122356765</v>
      </c>
      <c r="S10" s="8">
        <v>22</v>
      </c>
      <c r="U10" s="8">
        <v>20</v>
      </c>
      <c r="V10" s="2">
        <v>66.915392699877216</v>
      </c>
    </row>
    <row r="11" spans="1:22" x14ac:dyDescent="0.3">
      <c r="C11" t="s">
        <v>7</v>
      </c>
      <c r="D11" s="2"/>
      <c r="E11" s="2"/>
      <c r="F11" s="3">
        <f>AVERAGE(F8:F10)</f>
        <v>32.976943583114895</v>
      </c>
      <c r="I11" s="4">
        <v>29</v>
      </c>
      <c r="J11" s="2">
        <f>F53</f>
        <v>86.790073094368765</v>
      </c>
      <c r="S11" s="8">
        <v>27</v>
      </c>
      <c r="T11" s="2">
        <v>70.158046122356765</v>
      </c>
      <c r="U11" s="8">
        <v>24</v>
      </c>
      <c r="V11" s="2"/>
    </row>
    <row r="12" spans="1:22" x14ac:dyDescent="0.3">
      <c r="I12" s="4">
        <v>34</v>
      </c>
      <c r="J12" s="2">
        <f>F59</f>
        <v>87.433707013082014</v>
      </c>
      <c r="S12" s="8">
        <v>31</v>
      </c>
      <c r="T12" s="2"/>
      <c r="U12" s="9">
        <v>34</v>
      </c>
      <c r="V12" s="2">
        <v>87.433707013082014</v>
      </c>
    </row>
    <row r="13" spans="1:22" x14ac:dyDescent="0.3">
      <c r="A13" t="s">
        <v>0</v>
      </c>
      <c r="B13" t="s">
        <v>1</v>
      </c>
      <c r="C13" t="s">
        <v>2</v>
      </c>
      <c r="D13" t="s">
        <v>15</v>
      </c>
      <c r="E13" t="s">
        <v>4</v>
      </c>
      <c r="F13" t="s">
        <v>16</v>
      </c>
      <c r="I13" s="4">
        <v>37</v>
      </c>
      <c r="J13" s="2">
        <f>F65</f>
        <v>90.39542216672919</v>
      </c>
      <c r="S13" s="8">
        <v>35</v>
      </c>
      <c r="U13" s="8">
        <v>41</v>
      </c>
      <c r="V13" s="2"/>
    </row>
    <row r="14" spans="1:22" x14ac:dyDescent="0.3">
      <c r="A14" s="1">
        <v>52</v>
      </c>
      <c r="B14">
        <v>100</v>
      </c>
      <c r="C14">
        <v>1</v>
      </c>
      <c r="D14">
        <v>9.8930900000000002E-2</v>
      </c>
      <c r="E14" s="2">
        <v>3.6419999999999999</v>
      </c>
      <c r="F14" s="2">
        <f>E14/D14</f>
        <v>36.81357391876552</v>
      </c>
      <c r="I14" s="4">
        <v>42</v>
      </c>
      <c r="J14" s="2">
        <f>F71</f>
        <v>84.532538554871678</v>
      </c>
      <c r="S14" s="8">
        <v>37</v>
      </c>
      <c r="T14" s="2">
        <v>90.39542216672919</v>
      </c>
      <c r="U14" s="8">
        <v>51</v>
      </c>
      <c r="V14" s="2"/>
    </row>
    <row r="15" spans="1:22" x14ac:dyDescent="0.3">
      <c r="A15" s="1" t="s">
        <v>6</v>
      </c>
      <c r="C15">
        <v>2</v>
      </c>
      <c r="D15">
        <v>9.8930900000000002E-2</v>
      </c>
      <c r="E15" s="2">
        <v>4.59</v>
      </c>
      <c r="F15" s="2">
        <f t="shared" ref="F15:F16" si="5">E15/D15</f>
        <v>46.396019848197071</v>
      </c>
      <c r="I15" s="5">
        <v>30</v>
      </c>
      <c r="J15" s="2">
        <f>F77</f>
        <v>156.78198820130035</v>
      </c>
      <c r="S15" s="8">
        <v>42</v>
      </c>
      <c r="T15" s="2">
        <v>84.532538554871678</v>
      </c>
      <c r="U15" s="8">
        <v>54</v>
      </c>
      <c r="V15" s="2"/>
    </row>
    <row r="16" spans="1:22" x14ac:dyDescent="0.3">
      <c r="C16">
        <v>3</v>
      </c>
      <c r="D16">
        <v>9.8930900000000002E-2</v>
      </c>
      <c r="E16" s="2">
        <v>4.2069999999999999</v>
      </c>
      <c r="F16" s="2">
        <f t="shared" si="5"/>
        <v>42.524630828184115</v>
      </c>
      <c r="I16" s="5">
        <v>48</v>
      </c>
      <c r="J16" s="2">
        <f>F83</f>
        <v>190.55098637939651</v>
      </c>
      <c r="S16" s="8">
        <v>59</v>
      </c>
      <c r="T16" s="2"/>
      <c r="U16" s="7"/>
    </row>
    <row r="17" spans="1:22" x14ac:dyDescent="0.3">
      <c r="C17" t="s">
        <v>7</v>
      </c>
      <c r="D17" s="2"/>
      <c r="E17" s="2"/>
      <c r="F17" s="3">
        <f>AVERAGE(F14:F16)</f>
        <v>41.91140819838224</v>
      </c>
      <c r="I17" s="5">
        <v>53</v>
      </c>
      <c r="J17" s="2">
        <f>F89</f>
        <v>176.40571830882337</v>
      </c>
      <c r="S17" s="8">
        <v>60</v>
      </c>
      <c r="U17" s="7"/>
    </row>
    <row r="18" spans="1:22" x14ac:dyDescent="0.3">
      <c r="I18" s="5">
        <v>56</v>
      </c>
      <c r="J18" s="2">
        <f>F95</f>
        <v>147.64394728591222</v>
      </c>
      <c r="S18" s="10">
        <v>30</v>
      </c>
      <c r="T18" s="2">
        <v>156.78198820130035</v>
      </c>
      <c r="U18" s="10">
        <v>23</v>
      </c>
      <c r="V18" s="2"/>
    </row>
    <row r="19" spans="1:22" x14ac:dyDescent="0.3">
      <c r="A19" t="s">
        <v>0</v>
      </c>
      <c r="B19" t="s">
        <v>1</v>
      </c>
      <c r="C19" t="s">
        <v>2</v>
      </c>
      <c r="D19" t="s">
        <v>15</v>
      </c>
      <c r="E19" t="s">
        <v>4</v>
      </c>
      <c r="F19" t="s">
        <v>16</v>
      </c>
      <c r="I19" s="5">
        <v>57</v>
      </c>
      <c r="J19" s="2">
        <f>F101</f>
        <v>162.00015136680457</v>
      </c>
      <c r="S19" s="10">
        <v>38</v>
      </c>
      <c r="T19">
        <v>186.79007309436801</v>
      </c>
      <c r="U19" s="10">
        <v>56</v>
      </c>
      <c r="V19" s="2">
        <v>147.64394728591222</v>
      </c>
    </row>
    <row r="20" spans="1:22" x14ac:dyDescent="0.3">
      <c r="A20" s="1">
        <v>55</v>
      </c>
      <c r="B20">
        <v>90</v>
      </c>
      <c r="C20">
        <v>1</v>
      </c>
      <c r="D20">
        <v>9.7382899999999994E-2</v>
      </c>
      <c r="E20" s="2">
        <v>3.06</v>
      </c>
      <c r="F20" s="2">
        <f>E20/D20</f>
        <v>31.422354437996816</v>
      </c>
      <c r="I20" s="5">
        <v>62</v>
      </c>
      <c r="J20" s="2">
        <f>F107</f>
        <v>165.55558927565846</v>
      </c>
      <c r="S20" s="10">
        <v>47</v>
      </c>
      <c r="T20" s="2"/>
      <c r="U20" s="10">
        <v>57</v>
      </c>
      <c r="V20" s="2">
        <v>162.00015136680457</v>
      </c>
    </row>
    <row r="21" spans="1:22" x14ac:dyDescent="0.3">
      <c r="A21" s="1" t="s">
        <v>6</v>
      </c>
      <c r="C21">
        <v>2</v>
      </c>
      <c r="D21">
        <v>9.7382899999999994E-2</v>
      </c>
      <c r="E21" s="2">
        <v>2.048</v>
      </c>
      <c r="F21" s="2">
        <f t="shared" ref="F21:F22" si="6">E21/D21</f>
        <v>21.030386238241007</v>
      </c>
      <c r="S21" s="10">
        <v>48</v>
      </c>
      <c r="T21" s="2">
        <v>190.55098637939651</v>
      </c>
      <c r="U21" s="10">
        <v>62</v>
      </c>
      <c r="V21" s="2">
        <v>165.55558927565846</v>
      </c>
    </row>
    <row r="22" spans="1:22" x14ac:dyDescent="0.3">
      <c r="C22">
        <v>3</v>
      </c>
      <c r="D22">
        <v>9.7382899999999994E-2</v>
      </c>
      <c r="E22" s="2">
        <v>2.8679999999999999</v>
      </c>
      <c r="F22" s="2">
        <f t="shared" si="6"/>
        <v>29.45075572816172</v>
      </c>
      <c r="U22" s="5">
        <v>53</v>
      </c>
      <c r="V22" s="2">
        <v>176.40571830882337</v>
      </c>
    </row>
    <row r="23" spans="1:22" x14ac:dyDescent="0.3">
      <c r="C23" t="s">
        <v>7</v>
      </c>
      <c r="E23" s="2"/>
      <c r="F23" s="3">
        <f>AVERAGE(F20:F22)</f>
        <v>27.301165468133181</v>
      </c>
    </row>
    <row r="25" spans="1:22" x14ac:dyDescent="0.3">
      <c r="A25" t="s">
        <v>0</v>
      </c>
      <c r="B25" t="s">
        <v>1</v>
      </c>
      <c r="C25" t="s">
        <v>2</v>
      </c>
      <c r="D25" t="s">
        <v>15</v>
      </c>
      <c r="E25" t="s">
        <v>4</v>
      </c>
      <c r="F25" t="s">
        <v>16</v>
      </c>
    </row>
    <row r="26" spans="1:22" x14ac:dyDescent="0.3">
      <c r="A26" s="1">
        <v>63.1</v>
      </c>
      <c r="B26">
        <v>85</v>
      </c>
      <c r="C26">
        <v>1</v>
      </c>
      <c r="D26">
        <v>9.7242200000000001E-2</v>
      </c>
      <c r="E26" s="2">
        <v>3.23</v>
      </c>
      <c r="F26" s="2">
        <f>E26/D26</f>
        <v>33.216031722852833</v>
      </c>
    </row>
    <row r="27" spans="1:22" x14ac:dyDescent="0.3">
      <c r="A27" s="1" t="s">
        <v>6</v>
      </c>
      <c r="C27">
        <v>2</v>
      </c>
      <c r="D27">
        <v>9.7242200000000001E-2</v>
      </c>
      <c r="E27" s="2">
        <v>3.7679999999999998</v>
      </c>
      <c r="F27" s="2">
        <f t="shared" ref="F27:F28" si="7">E27/D27</f>
        <v>38.748609142944112</v>
      </c>
    </row>
    <row r="28" spans="1:22" x14ac:dyDescent="0.3">
      <c r="C28">
        <v>3</v>
      </c>
      <c r="D28">
        <v>9.7242200000000001E-2</v>
      </c>
      <c r="E28" s="2">
        <v>4.1319999999999997</v>
      </c>
      <c r="F28" s="2">
        <f t="shared" si="7"/>
        <v>42.491839962485422</v>
      </c>
    </row>
    <row r="29" spans="1:22" x14ac:dyDescent="0.3">
      <c r="C29" t="s">
        <v>7</v>
      </c>
      <c r="D29" s="2"/>
      <c r="E29" s="2"/>
      <c r="F29" s="3">
        <f>AVERAGE(F26:F28)</f>
        <v>38.152160276094122</v>
      </c>
    </row>
    <row r="31" spans="1:22" x14ac:dyDescent="0.3">
      <c r="A31" t="s">
        <v>0</v>
      </c>
      <c r="B31" t="s">
        <v>1</v>
      </c>
      <c r="C31" t="s">
        <v>2</v>
      </c>
      <c r="D31" t="s">
        <v>15</v>
      </c>
      <c r="E31" t="s">
        <v>4</v>
      </c>
      <c r="F31" t="s">
        <v>16</v>
      </c>
    </row>
    <row r="32" spans="1:22" x14ac:dyDescent="0.3">
      <c r="A32" s="1">
        <v>66</v>
      </c>
      <c r="B32">
        <v>140</v>
      </c>
      <c r="C32">
        <v>1</v>
      </c>
      <c r="D32">
        <v>9.7400100000000003E-2</v>
      </c>
      <c r="E32" s="2">
        <v>3.2170000000000001</v>
      </c>
      <c r="F32" s="2">
        <f>E32/D32</f>
        <v>33.02871352288139</v>
      </c>
    </row>
    <row r="33" spans="1:6" x14ac:dyDescent="0.3">
      <c r="A33" s="1" t="s">
        <v>6</v>
      </c>
      <c r="C33">
        <v>2</v>
      </c>
      <c r="D33">
        <v>9.7400100000000003E-2</v>
      </c>
      <c r="E33" s="2">
        <v>3.0960000000000001</v>
      </c>
      <c r="F33" s="2">
        <f t="shared" ref="F33:F34" si="8">E33/D33</f>
        <v>31.786415003680695</v>
      </c>
    </row>
    <row r="34" spans="1:6" x14ac:dyDescent="0.3">
      <c r="C34">
        <v>3</v>
      </c>
      <c r="D34">
        <v>9.7400100000000003E-2</v>
      </c>
      <c r="E34" s="2">
        <v>2.6920000000000002</v>
      </c>
      <c r="F34" s="2">
        <f t="shared" si="8"/>
        <v>27.638575319737864</v>
      </c>
    </row>
    <row r="35" spans="1:6" x14ac:dyDescent="0.3">
      <c r="C35" t="s">
        <v>7</v>
      </c>
      <c r="D35" s="2"/>
      <c r="E35" s="2"/>
      <c r="F35" s="3">
        <f>AVERAGE(F32:F34)</f>
        <v>30.817901282099985</v>
      </c>
    </row>
    <row r="37" spans="1:6" x14ac:dyDescent="0.3">
      <c r="A37" t="s">
        <v>0</v>
      </c>
      <c r="B37" t="s">
        <v>1</v>
      </c>
      <c r="C37" t="s">
        <v>2</v>
      </c>
      <c r="D37" t="s">
        <v>15</v>
      </c>
      <c r="E37" t="s">
        <v>4</v>
      </c>
      <c r="F37" t="s">
        <v>16</v>
      </c>
    </row>
    <row r="38" spans="1:6" x14ac:dyDescent="0.3">
      <c r="A38" s="4">
        <v>20</v>
      </c>
      <c r="B38">
        <v>95</v>
      </c>
      <c r="C38">
        <v>1</v>
      </c>
      <c r="D38">
        <v>9.7242200000000001E-2</v>
      </c>
      <c r="E38" s="2">
        <v>6.3390000000000004</v>
      </c>
      <c r="F38" s="2">
        <f>E38/D38</f>
        <v>65.18774770624276</v>
      </c>
    </row>
    <row r="39" spans="1:6" x14ac:dyDescent="0.3">
      <c r="A39" s="4" t="s">
        <v>8</v>
      </c>
      <c r="C39">
        <v>2</v>
      </c>
      <c r="D39">
        <v>9.7242200000000001E-2</v>
      </c>
      <c r="E39" s="2">
        <v>7.1760000000000002</v>
      </c>
      <c r="F39" s="2">
        <f t="shared" ref="F39:F40" si="9">E39/D39</f>
        <v>73.79512187095726</v>
      </c>
    </row>
    <row r="40" spans="1:6" x14ac:dyDescent="0.3">
      <c r="C40">
        <v>3</v>
      </c>
      <c r="D40">
        <v>9.7242200000000001E-2</v>
      </c>
      <c r="E40" s="2">
        <v>6.0060000000000002</v>
      </c>
      <c r="F40" s="2">
        <f t="shared" si="9"/>
        <v>61.763308522431622</v>
      </c>
    </row>
    <row r="41" spans="1:6" x14ac:dyDescent="0.3">
      <c r="C41" t="s">
        <v>7</v>
      </c>
      <c r="D41" s="2"/>
      <c r="E41" s="2"/>
      <c r="F41" s="3">
        <f>AVERAGE(F38:F40)</f>
        <v>66.915392699877216</v>
      </c>
    </row>
    <row r="43" spans="1:6" x14ac:dyDescent="0.3">
      <c r="A43" t="s">
        <v>0</v>
      </c>
      <c r="B43" t="s">
        <v>1</v>
      </c>
      <c r="C43" t="s">
        <v>2</v>
      </c>
      <c r="D43" t="s">
        <v>15</v>
      </c>
      <c r="E43" t="s">
        <v>4</v>
      </c>
      <c r="F43" t="s">
        <v>16</v>
      </c>
    </row>
    <row r="44" spans="1:6" x14ac:dyDescent="0.3">
      <c r="A44" s="4">
        <v>27</v>
      </c>
      <c r="B44">
        <v>105</v>
      </c>
      <c r="C44">
        <v>1</v>
      </c>
      <c r="D44">
        <v>9.8852999999999996E-2</v>
      </c>
      <c r="E44" s="2">
        <v>9.2609999999999992</v>
      </c>
      <c r="F44" s="2">
        <f>E44/D44</f>
        <v>93.684561925282992</v>
      </c>
    </row>
    <row r="45" spans="1:6" x14ac:dyDescent="0.3">
      <c r="A45" s="4" t="s">
        <v>8</v>
      </c>
      <c r="C45">
        <v>2</v>
      </c>
      <c r="D45">
        <v>9.8852999999999996E-2</v>
      </c>
      <c r="E45" s="2">
        <v>6.4889999999999999</v>
      </c>
      <c r="F45" s="2">
        <f t="shared" ref="F45:F46" si="10">E45/D45</f>
        <v>65.642924342205092</v>
      </c>
    </row>
    <row r="46" spans="1:6" x14ac:dyDescent="0.3">
      <c r="C46">
        <v>3</v>
      </c>
      <c r="D46">
        <v>9.8852999999999996E-2</v>
      </c>
      <c r="E46" s="2">
        <v>5.056</v>
      </c>
      <c r="F46" s="2">
        <f t="shared" si="10"/>
        <v>51.146652099582212</v>
      </c>
    </row>
    <row r="47" spans="1:6" x14ac:dyDescent="0.3">
      <c r="C47" t="s">
        <v>7</v>
      </c>
      <c r="D47" s="2"/>
      <c r="E47" s="2"/>
      <c r="F47" s="3">
        <f>AVERAGE(F44:F46)</f>
        <v>70.158046122356765</v>
      </c>
    </row>
    <row r="49" spans="1:6" x14ac:dyDescent="0.3">
      <c r="A49" t="s">
        <v>0</v>
      </c>
      <c r="B49" t="s">
        <v>1</v>
      </c>
      <c r="C49" t="s">
        <v>2</v>
      </c>
      <c r="D49" t="s">
        <v>15</v>
      </c>
      <c r="E49" t="s">
        <v>4</v>
      </c>
      <c r="F49" t="s">
        <v>16</v>
      </c>
    </row>
    <row r="50" spans="1:6" x14ac:dyDescent="0.3">
      <c r="A50" s="4">
        <v>29</v>
      </c>
      <c r="B50">
        <v>65</v>
      </c>
      <c r="C50">
        <v>1</v>
      </c>
      <c r="D50">
        <v>9.8790100000000006E-2</v>
      </c>
      <c r="E50" s="2">
        <v>8.5619999999999994</v>
      </c>
      <c r="F50" s="2">
        <f>E50/D50</f>
        <v>86.668603432935072</v>
      </c>
    </row>
    <row r="51" spans="1:6" x14ac:dyDescent="0.3">
      <c r="A51" s="4" t="s">
        <v>8</v>
      </c>
      <c r="C51">
        <v>2</v>
      </c>
      <c r="D51">
        <v>9.8790100000000006E-2</v>
      </c>
      <c r="E51" s="2">
        <v>7.2119999999999997</v>
      </c>
      <c r="F51" s="2">
        <f t="shared" ref="F51:F52" si="11">E51/D51</f>
        <v>73.003266521645386</v>
      </c>
    </row>
    <row r="52" spans="1:6" x14ac:dyDescent="0.3">
      <c r="C52">
        <v>3</v>
      </c>
      <c r="D52">
        <v>9.8790100000000006E-2</v>
      </c>
      <c r="E52" s="2">
        <v>9.9480000000000004</v>
      </c>
      <c r="F52" s="2">
        <f t="shared" si="11"/>
        <v>100.69834932852584</v>
      </c>
    </row>
    <row r="53" spans="1:6" x14ac:dyDescent="0.3">
      <c r="C53" t="s">
        <v>7</v>
      </c>
      <c r="D53" s="2"/>
      <c r="E53" s="2"/>
      <c r="F53" s="3">
        <f>AVERAGE(F50:F52)</f>
        <v>86.790073094368765</v>
      </c>
    </row>
    <row r="55" spans="1:6" x14ac:dyDescent="0.3">
      <c r="A55" t="s">
        <v>0</v>
      </c>
      <c r="B55" t="s">
        <v>1</v>
      </c>
      <c r="C55" t="s">
        <v>2</v>
      </c>
      <c r="D55" t="s">
        <v>15</v>
      </c>
      <c r="E55" t="s">
        <v>4</v>
      </c>
      <c r="F55" t="s">
        <v>16</v>
      </c>
    </row>
    <row r="56" spans="1:6" x14ac:dyDescent="0.3">
      <c r="A56" s="4">
        <v>34</v>
      </c>
      <c r="B56">
        <v>85</v>
      </c>
      <c r="C56">
        <v>1</v>
      </c>
      <c r="D56">
        <v>9.8810099999999998E-2</v>
      </c>
      <c r="E56" s="2">
        <v>9.7650000000000006</v>
      </c>
      <c r="F56" s="2">
        <f>E56/D56</f>
        <v>98.825929737951896</v>
      </c>
    </row>
    <row r="57" spans="1:6" x14ac:dyDescent="0.3">
      <c r="A57" s="4" t="s">
        <v>8</v>
      </c>
      <c r="C57">
        <v>2</v>
      </c>
      <c r="D57">
        <v>9.8810099999999998E-2</v>
      </c>
      <c r="E57" s="2">
        <v>8.3840000000000003</v>
      </c>
      <c r="F57" s="2">
        <f t="shared" ref="F57:F58" si="12">E57/D57</f>
        <v>84.849625696158597</v>
      </c>
    </row>
    <row r="58" spans="1:6" x14ac:dyDescent="0.3">
      <c r="C58">
        <v>3</v>
      </c>
      <c r="D58">
        <v>9.8810099999999998E-2</v>
      </c>
      <c r="E58" s="2">
        <v>7.7690000000000001</v>
      </c>
      <c r="F58" s="2">
        <f t="shared" si="12"/>
        <v>78.625565605135506</v>
      </c>
    </row>
    <row r="59" spans="1:6" x14ac:dyDescent="0.3">
      <c r="C59" t="s">
        <v>7</v>
      </c>
      <c r="D59" s="2"/>
      <c r="E59" s="2"/>
      <c r="F59" s="3">
        <f>AVERAGE(F56:F58)</f>
        <v>87.433707013082014</v>
      </c>
    </row>
    <row r="61" spans="1:6" x14ac:dyDescent="0.3">
      <c r="A61" t="s">
        <v>0</v>
      </c>
      <c r="B61" t="s">
        <v>1</v>
      </c>
      <c r="C61" t="s">
        <v>2</v>
      </c>
      <c r="D61" t="s">
        <v>15</v>
      </c>
      <c r="E61" t="s">
        <v>4</v>
      </c>
      <c r="F61" t="s">
        <v>16</v>
      </c>
    </row>
    <row r="62" spans="1:6" x14ac:dyDescent="0.3">
      <c r="A62" s="4">
        <v>37</v>
      </c>
      <c r="B62">
        <v>100</v>
      </c>
      <c r="C62">
        <v>1</v>
      </c>
      <c r="D62">
        <v>9.7309499999999993E-2</v>
      </c>
      <c r="E62" s="2">
        <v>9.1379999999999999</v>
      </c>
      <c r="F62" s="2">
        <f>E62/D62</f>
        <v>93.906555886115953</v>
      </c>
    </row>
    <row r="63" spans="1:6" x14ac:dyDescent="0.3">
      <c r="A63" s="4" t="s">
        <v>8</v>
      </c>
      <c r="C63">
        <v>2</v>
      </c>
      <c r="D63">
        <v>9.7309499999999993E-2</v>
      </c>
      <c r="E63" s="2">
        <v>8.0489999999999995</v>
      </c>
      <c r="F63" s="2">
        <f t="shared" ref="F63:F64" si="13">E63/D63</f>
        <v>82.715459436129052</v>
      </c>
    </row>
    <row r="64" spans="1:6" x14ac:dyDescent="0.3">
      <c r="C64">
        <v>3</v>
      </c>
      <c r="D64">
        <v>9.7309499999999993E-2</v>
      </c>
      <c r="E64" s="2">
        <v>9.202</v>
      </c>
      <c r="F64" s="2">
        <f t="shared" si="13"/>
        <v>94.564251177942552</v>
      </c>
    </row>
    <row r="65" spans="1:6" x14ac:dyDescent="0.3">
      <c r="C65" t="s">
        <v>7</v>
      </c>
      <c r="D65" s="2"/>
      <c r="E65" s="2"/>
      <c r="F65" s="3">
        <f>AVERAGE(F62:F64)</f>
        <v>90.39542216672919</v>
      </c>
    </row>
    <row r="67" spans="1:6" x14ac:dyDescent="0.3">
      <c r="A67" t="s">
        <v>0</v>
      </c>
      <c r="B67" t="s">
        <v>1</v>
      </c>
      <c r="C67" t="s">
        <v>2</v>
      </c>
      <c r="D67" t="s">
        <v>15</v>
      </c>
      <c r="E67" t="s">
        <v>4</v>
      </c>
      <c r="F67" t="s">
        <v>16</v>
      </c>
    </row>
    <row r="68" spans="1:6" x14ac:dyDescent="0.3">
      <c r="A68" s="4">
        <v>42</v>
      </c>
      <c r="B68">
        <v>70</v>
      </c>
      <c r="C68">
        <v>1</v>
      </c>
      <c r="D68">
        <v>9.73353E-2</v>
      </c>
      <c r="E68" s="2">
        <v>7.5430000000000001</v>
      </c>
      <c r="F68" s="2">
        <f>E68/D68</f>
        <v>77.495009518643286</v>
      </c>
    </row>
    <row r="69" spans="1:6" x14ac:dyDescent="0.3">
      <c r="A69" s="4" t="s">
        <v>8</v>
      </c>
      <c r="C69">
        <v>2</v>
      </c>
      <c r="D69">
        <v>9.73353E-2</v>
      </c>
      <c r="E69" s="2">
        <v>8.34</v>
      </c>
      <c r="F69" s="2">
        <f t="shared" ref="F69:F70" si="14">E69/D69</f>
        <v>85.683200236707549</v>
      </c>
    </row>
    <row r="70" spans="1:6" x14ac:dyDescent="0.3">
      <c r="C70">
        <v>3</v>
      </c>
      <c r="D70">
        <v>9.73353E-2</v>
      </c>
      <c r="E70" s="2">
        <v>8.8010000000000002</v>
      </c>
      <c r="F70" s="2">
        <f t="shared" si="14"/>
        <v>90.419405909264171</v>
      </c>
    </row>
    <row r="71" spans="1:6" x14ac:dyDescent="0.3">
      <c r="C71" t="s">
        <v>7</v>
      </c>
      <c r="D71" s="2"/>
      <c r="E71" s="2"/>
      <c r="F71" s="3">
        <f>AVERAGE(F68:F70)</f>
        <v>84.532538554871678</v>
      </c>
    </row>
    <row r="73" spans="1:6" x14ac:dyDescent="0.3">
      <c r="A73" t="s">
        <v>0</v>
      </c>
      <c r="B73" t="s">
        <v>1</v>
      </c>
      <c r="C73" t="s">
        <v>2</v>
      </c>
      <c r="D73" t="s">
        <v>15</v>
      </c>
      <c r="E73" t="s">
        <v>4</v>
      </c>
      <c r="F73" t="s">
        <v>16</v>
      </c>
    </row>
    <row r="74" spans="1:6" x14ac:dyDescent="0.3">
      <c r="A74" s="5">
        <v>30</v>
      </c>
      <c r="B74">
        <v>90</v>
      </c>
      <c r="C74">
        <v>1</v>
      </c>
      <c r="D74">
        <v>9.7168900000000002E-2</v>
      </c>
      <c r="E74" s="2">
        <v>15.522</v>
      </c>
      <c r="F74" s="2">
        <f>E74/D74</f>
        <v>159.74246904102031</v>
      </c>
    </row>
    <row r="75" spans="1:6" x14ac:dyDescent="0.3">
      <c r="A75" s="5" t="s">
        <v>9</v>
      </c>
      <c r="C75">
        <v>2</v>
      </c>
      <c r="D75">
        <v>9.7168900000000002E-2</v>
      </c>
      <c r="E75" s="2">
        <v>16.436</v>
      </c>
      <c r="F75" s="2">
        <f t="shared" ref="F75:F76" si="15">E75/D75</f>
        <v>169.14877085157906</v>
      </c>
    </row>
    <row r="76" spans="1:6" x14ac:dyDescent="0.3">
      <c r="C76">
        <v>3</v>
      </c>
      <c r="D76">
        <v>9.7168900000000002E-2</v>
      </c>
      <c r="E76" s="2">
        <v>13.744999999999999</v>
      </c>
      <c r="F76" s="2">
        <f t="shared" si="15"/>
        <v>141.45472471130165</v>
      </c>
    </row>
    <row r="77" spans="1:6" x14ac:dyDescent="0.3">
      <c r="C77" t="s">
        <v>7</v>
      </c>
      <c r="D77" s="2"/>
      <c r="E77" s="2"/>
      <c r="F77" s="3">
        <f>AVERAGE(F74:F76)</f>
        <v>156.78198820130035</v>
      </c>
    </row>
    <row r="79" spans="1:6" x14ac:dyDescent="0.3">
      <c r="A79" t="s">
        <v>0</v>
      </c>
      <c r="B79" t="s">
        <v>1</v>
      </c>
      <c r="C79" t="s">
        <v>2</v>
      </c>
      <c r="D79" t="s">
        <v>15</v>
      </c>
      <c r="E79" t="s">
        <v>4</v>
      </c>
      <c r="F79" t="s">
        <v>16</v>
      </c>
    </row>
    <row r="80" spans="1:6" x14ac:dyDescent="0.3">
      <c r="A80" s="5">
        <v>48</v>
      </c>
      <c r="B80">
        <v>95</v>
      </c>
      <c r="C80">
        <v>1</v>
      </c>
      <c r="D80">
        <v>9.8935899999999993E-2</v>
      </c>
      <c r="E80" s="2">
        <v>20.151</v>
      </c>
      <c r="F80" s="2">
        <f>E80/D80</f>
        <v>203.67733047356927</v>
      </c>
    </row>
    <row r="81" spans="1:6" x14ac:dyDescent="0.3">
      <c r="A81" s="5" t="s">
        <v>9</v>
      </c>
      <c r="C81">
        <v>2</v>
      </c>
      <c r="D81">
        <v>9.8935899999999993E-2</v>
      </c>
      <c r="E81" s="2">
        <v>18.547999999999998</v>
      </c>
      <c r="F81" s="2">
        <f t="shared" ref="F81:F82" si="16">E81/D81</f>
        <v>187.47492063042839</v>
      </c>
    </row>
    <row r="82" spans="1:6" x14ac:dyDescent="0.3">
      <c r="C82">
        <v>3</v>
      </c>
      <c r="D82">
        <v>9.8935899999999993E-2</v>
      </c>
      <c r="E82" s="2">
        <v>17.858000000000001</v>
      </c>
      <c r="F82" s="2">
        <f t="shared" si="16"/>
        <v>180.50070803419186</v>
      </c>
    </row>
    <row r="83" spans="1:6" x14ac:dyDescent="0.3">
      <c r="C83" t="s">
        <v>7</v>
      </c>
      <c r="D83" s="2"/>
      <c r="E83" s="2"/>
      <c r="F83" s="3">
        <f>AVERAGE(F80:F82)</f>
        <v>190.55098637939651</v>
      </c>
    </row>
    <row r="85" spans="1:6" x14ac:dyDescent="0.3">
      <c r="A85" t="s">
        <v>0</v>
      </c>
      <c r="B85" t="s">
        <v>1</v>
      </c>
      <c r="C85" t="s">
        <v>2</v>
      </c>
      <c r="D85" t="s">
        <v>15</v>
      </c>
      <c r="E85" t="s">
        <v>4</v>
      </c>
      <c r="F85" t="s">
        <v>16</v>
      </c>
    </row>
    <row r="86" spans="1:6" x14ac:dyDescent="0.3">
      <c r="A86" s="5">
        <v>53</v>
      </c>
      <c r="B86">
        <v>100</v>
      </c>
      <c r="C86">
        <v>1</v>
      </c>
      <c r="D86">
        <v>9.8810099999999998E-2</v>
      </c>
      <c r="E86" s="2">
        <v>19.123999999999999</v>
      </c>
      <c r="F86" s="2">
        <f>E86/D86</f>
        <v>193.5429677735373</v>
      </c>
    </row>
    <row r="87" spans="1:6" x14ac:dyDescent="0.3">
      <c r="A87" s="5" t="s">
        <v>9</v>
      </c>
      <c r="C87">
        <v>2</v>
      </c>
      <c r="D87">
        <v>9.8810099999999998E-2</v>
      </c>
      <c r="E87" s="2">
        <v>17.341000000000001</v>
      </c>
      <c r="F87" s="2">
        <f t="shared" ref="F87:F88" si="17">E87/D87</f>
        <v>175.49825372102651</v>
      </c>
    </row>
    <row r="88" spans="1:6" x14ac:dyDescent="0.3">
      <c r="C88">
        <v>3</v>
      </c>
      <c r="D88">
        <v>9.8810099999999998E-2</v>
      </c>
      <c r="E88" s="2">
        <v>15.827</v>
      </c>
      <c r="F88" s="2">
        <f t="shared" si="17"/>
        <v>160.17593343190626</v>
      </c>
    </row>
    <row r="89" spans="1:6" x14ac:dyDescent="0.3">
      <c r="C89" t="s">
        <v>7</v>
      </c>
      <c r="D89" s="2"/>
      <c r="E89" s="2"/>
      <c r="F89" s="3">
        <f>AVERAGE(F86:F88)</f>
        <v>176.40571830882337</v>
      </c>
    </row>
    <row r="91" spans="1:6" x14ac:dyDescent="0.3">
      <c r="A91" t="s">
        <v>0</v>
      </c>
      <c r="B91" t="s">
        <v>1</v>
      </c>
      <c r="C91" t="s">
        <v>2</v>
      </c>
      <c r="D91" t="s">
        <v>15</v>
      </c>
      <c r="E91" t="s">
        <v>4</v>
      </c>
      <c r="F91" t="s">
        <v>16</v>
      </c>
    </row>
    <row r="92" spans="1:6" x14ac:dyDescent="0.3">
      <c r="A92" s="5">
        <v>56</v>
      </c>
      <c r="B92">
        <v>80</v>
      </c>
      <c r="C92">
        <v>1</v>
      </c>
      <c r="D92">
        <v>9.8873000000000003E-2</v>
      </c>
      <c r="E92" s="2">
        <v>15.340999999999999</v>
      </c>
      <c r="F92" s="2">
        <f>E92/D92</f>
        <v>155.15863784855318</v>
      </c>
    </row>
    <row r="93" spans="1:6" x14ac:dyDescent="0.3">
      <c r="A93" s="5" t="s">
        <v>9</v>
      </c>
      <c r="C93">
        <v>2</v>
      </c>
      <c r="D93">
        <v>9.8873000000000003E-2</v>
      </c>
      <c r="E93" s="2">
        <v>13.646000000000001</v>
      </c>
      <c r="F93" s="2">
        <f t="shared" ref="F93:F94" si="18">E93/D93</f>
        <v>138.01543394050955</v>
      </c>
    </row>
    <row r="94" spans="1:6" x14ac:dyDescent="0.3">
      <c r="C94">
        <v>3</v>
      </c>
      <c r="D94">
        <v>9.8873000000000003E-2</v>
      </c>
      <c r="E94" s="2">
        <v>14.807</v>
      </c>
      <c r="F94" s="2">
        <f t="shared" si="18"/>
        <v>149.75777006867395</v>
      </c>
    </row>
    <row r="95" spans="1:6" x14ac:dyDescent="0.3">
      <c r="C95" t="s">
        <v>7</v>
      </c>
      <c r="D95" s="2"/>
      <c r="E95" s="2"/>
      <c r="F95" s="3">
        <f>AVERAGE(F92:F94)</f>
        <v>147.64394728591222</v>
      </c>
    </row>
    <row r="97" spans="1:6" x14ac:dyDescent="0.3">
      <c r="A97" t="s">
        <v>0</v>
      </c>
      <c r="B97" t="s">
        <v>1</v>
      </c>
      <c r="C97" t="s">
        <v>2</v>
      </c>
      <c r="D97" t="s">
        <v>15</v>
      </c>
      <c r="E97" t="s">
        <v>4</v>
      </c>
      <c r="F97" t="s">
        <v>16</v>
      </c>
    </row>
    <row r="98" spans="1:6" x14ac:dyDescent="0.3">
      <c r="A98" s="5">
        <v>57</v>
      </c>
      <c r="B98">
        <v>90</v>
      </c>
      <c r="C98">
        <v>1</v>
      </c>
      <c r="D98">
        <v>9.73353E-2</v>
      </c>
      <c r="E98" s="2">
        <v>17.036000000000001</v>
      </c>
      <c r="F98" s="2">
        <f>E98/D98</f>
        <v>175.02386081925059</v>
      </c>
    </row>
    <row r="99" spans="1:6" x14ac:dyDescent="0.3">
      <c r="A99" s="5" t="s">
        <v>9</v>
      </c>
      <c r="C99">
        <v>2</v>
      </c>
      <c r="D99">
        <v>9.73353E-2</v>
      </c>
      <c r="E99" s="2">
        <v>15.826000000000001</v>
      </c>
      <c r="F99" s="2">
        <f t="shared" ref="F99:F100" si="19">E99/D99</f>
        <v>162.5926051494165</v>
      </c>
    </row>
    <row r="100" spans="1:6" x14ac:dyDescent="0.3">
      <c r="C100">
        <v>3</v>
      </c>
      <c r="D100">
        <v>9.73353E-2</v>
      </c>
      <c r="E100" s="2">
        <v>14.443</v>
      </c>
      <c r="F100" s="2">
        <f t="shared" si="19"/>
        <v>148.38398813174666</v>
      </c>
    </row>
    <row r="101" spans="1:6" x14ac:dyDescent="0.3">
      <c r="C101" t="s">
        <v>7</v>
      </c>
      <c r="D101" s="2"/>
      <c r="E101" s="2"/>
      <c r="F101" s="3">
        <f>AVERAGE(F98:F100)</f>
        <v>162.00015136680457</v>
      </c>
    </row>
    <row r="103" spans="1:6" x14ac:dyDescent="0.3">
      <c r="A103" t="s">
        <v>0</v>
      </c>
      <c r="B103" t="s">
        <v>1</v>
      </c>
      <c r="C103" t="s">
        <v>2</v>
      </c>
      <c r="D103" t="s">
        <v>15</v>
      </c>
      <c r="E103" t="s">
        <v>4</v>
      </c>
      <c r="F103" t="s">
        <v>16</v>
      </c>
    </row>
    <row r="104" spans="1:6" x14ac:dyDescent="0.3">
      <c r="A104" s="5">
        <v>62</v>
      </c>
      <c r="B104">
        <v>100</v>
      </c>
      <c r="C104">
        <v>1</v>
      </c>
      <c r="D104">
        <v>9.8852999999999996E-2</v>
      </c>
      <c r="E104" s="2">
        <v>16.448</v>
      </c>
      <c r="F104" s="2">
        <f>E104/D104</f>
        <v>166.3884758176282</v>
      </c>
    </row>
    <row r="105" spans="1:6" x14ac:dyDescent="0.3">
      <c r="A105" s="5" t="s">
        <v>9</v>
      </c>
      <c r="C105">
        <v>2</v>
      </c>
      <c r="D105">
        <v>9.8852999999999996E-2</v>
      </c>
      <c r="E105" s="2">
        <v>17.795000000000002</v>
      </c>
      <c r="F105" s="2">
        <f t="shared" ref="F105:F106" si="20">E105/D105</f>
        <v>180.01476940507624</v>
      </c>
    </row>
    <row r="106" spans="1:6" x14ac:dyDescent="0.3">
      <c r="C106">
        <v>3</v>
      </c>
      <c r="D106">
        <v>9.8852999999999996E-2</v>
      </c>
      <c r="E106" s="2">
        <v>14.853999999999999</v>
      </c>
      <c r="F106" s="2">
        <f t="shared" si="20"/>
        <v>150.26352260427097</v>
      </c>
    </row>
    <row r="107" spans="1:6" x14ac:dyDescent="0.3">
      <c r="C107" t="s">
        <v>7</v>
      </c>
      <c r="D107" s="2"/>
      <c r="E107" s="2"/>
      <c r="F107" s="3">
        <f>AVERAGE(F104:F106)</f>
        <v>165.55558927565846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6AB156-4C8A-487B-BEC4-E173A14BF894}">
  <dimension ref="A1:AA107"/>
  <sheetViews>
    <sheetView tabSelected="1" topLeftCell="G1" zoomScale="70" zoomScaleNormal="70" workbookViewId="0">
      <selection activeCell="AB32" sqref="AB32"/>
    </sheetView>
  </sheetViews>
  <sheetFormatPr baseColWidth="10" defaultColWidth="10.77734375" defaultRowHeight="14.4" x14ac:dyDescent="0.3"/>
  <cols>
    <col min="1" max="1" width="14.109375" customWidth="1"/>
    <col min="4" max="4" width="18.109375" customWidth="1"/>
    <col min="5" max="5" width="17.21875" customWidth="1"/>
    <col min="6" max="6" width="14.88671875" customWidth="1"/>
    <col min="14" max="14" width="13.6640625" customWidth="1"/>
  </cols>
  <sheetData>
    <row r="1" spans="1:22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M1" t="s">
        <v>11</v>
      </c>
    </row>
    <row r="2" spans="1:22" x14ac:dyDescent="0.3">
      <c r="A2" s="1">
        <v>32</v>
      </c>
      <c r="B2">
        <v>100</v>
      </c>
      <c r="C2">
        <v>1</v>
      </c>
      <c r="D2" s="2">
        <v>0.55500000000000005</v>
      </c>
      <c r="E2" s="2">
        <v>4.0119999999999996</v>
      </c>
      <c r="F2" s="2">
        <f>E2/D2</f>
        <v>7.2288288288288278</v>
      </c>
      <c r="J2" t="s">
        <v>10</v>
      </c>
      <c r="M2" s="1" t="s">
        <v>12</v>
      </c>
      <c r="N2" s="4" t="s">
        <v>13</v>
      </c>
      <c r="O2" s="5" t="s">
        <v>14</v>
      </c>
      <c r="S2" t="s">
        <v>17</v>
      </c>
      <c r="U2" t="s">
        <v>18</v>
      </c>
    </row>
    <row r="3" spans="1:22" x14ac:dyDescent="0.3">
      <c r="A3" s="1" t="s">
        <v>6</v>
      </c>
      <c r="C3">
        <v>2</v>
      </c>
      <c r="D3" s="2">
        <v>0.53900000000000003</v>
      </c>
      <c r="E3" s="2">
        <v>5.49</v>
      </c>
      <c r="F3" s="2">
        <f t="shared" ref="F3:F4" si="0">E3/D3</f>
        <v>10.185528756957329</v>
      </c>
      <c r="I3" s="1">
        <v>32</v>
      </c>
      <c r="J3" s="2">
        <f>F5</f>
        <v>8.8017896072470716</v>
      </c>
      <c r="M3" s="2">
        <f t="shared" ref="M3:M8" si="1">J3</f>
        <v>8.8017896072470716</v>
      </c>
      <c r="N3" s="2">
        <f t="shared" ref="N3:N8" si="2">J9</f>
        <v>15.279794080158084</v>
      </c>
      <c r="O3" s="2">
        <f t="shared" ref="O3:O8" si="3">J15</f>
        <v>33.822731128866081</v>
      </c>
      <c r="S3" s="6">
        <v>12</v>
      </c>
      <c r="U3" s="6">
        <v>32</v>
      </c>
      <c r="V3" s="2">
        <v>8.8017896072470716</v>
      </c>
    </row>
    <row r="4" spans="1:22" x14ac:dyDescent="0.3">
      <c r="C4">
        <v>3</v>
      </c>
      <c r="D4" s="2">
        <v>0.44500000000000001</v>
      </c>
      <c r="E4" s="2">
        <v>4.0010000000000003</v>
      </c>
      <c r="F4" s="2">
        <f t="shared" si="0"/>
        <v>8.9910112359550567</v>
      </c>
      <c r="I4" s="1">
        <v>44</v>
      </c>
      <c r="J4" s="2">
        <f>F11</f>
        <v>15.059167265359141</v>
      </c>
      <c r="M4" s="2">
        <f t="shared" si="1"/>
        <v>15.059167265359141</v>
      </c>
      <c r="N4" s="2">
        <f t="shared" si="2"/>
        <v>16.303502251684233</v>
      </c>
      <c r="O4" s="2">
        <f t="shared" si="3"/>
        <v>42.225660700764472</v>
      </c>
      <c r="S4" s="6">
        <v>19</v>
      </c>
      <c r="U4" s="6">
        <v>36</v>
      </c>
      <c r="V4" s="2"/>
    </row>
    <row r="5" spans="1:22" x14ac:dyDescent="0.3">
      <c r="C5" t="s">
        <v>7</v>
      </c>
      <c r="D5" s="2"/>
      <c r="E5" s="2"/>
      <c r="F5" s="3">
        <f>AVERAGE(F2:F4)</f>
        <v>8.8017896072470716</v>
      </c>
      <c r="I5" s="1">
        <v>52</v>
      </c>
      <c r="J5" s="2">
        <f>F17</f>
        <v>12.908302522254118</v>
      </c>
      <c r="M5" s="2">
        <f t="shared" si="1"/>
        <v>12.908302522254118</v>
      </c>
      <c r="N5" s="2">
        <f t="shared" si="2"/>
        <v>18.237246335814831</v>
      </c>
      <c r="O5" s="2">
        <f t="shared" si="3"/>
        <v>38.162325985269455</v>
      </c>
      <c r="S5" s="6">
        <v>44</v>
      </c>
      <c r="T5" s="2">
        <v>15.059167265359141</v>
      </c>
      <c r="U5" s="6">
        <v>55</v>
      </c>
      <c r="V5" s="2">
        <v>8.6785149837563953</v>
      </c>
    </row>
    <row r="6" spans="1:22" x14ac:dyDescent="0.3">
      <c r="I6" s="1">
        <v>55</v>
      </c>
      <c r="J6" s="2">
        <f>F23</f>
        <v>8.6785149837563953</v>
      </c>
      <c r="M6" s="2">
        <f t="shared" si="1"/>
        <v>8.6785149837563953</v>
      </c>
      <c r="N6" s="2">
        <f t="shared" si="2"/>
        <v>18.503517158185886</v>
      </c>
      <c r="O6" s="2">
        <f t="shared" si="3"/>
        <v>35.257822649508746</v>
      </c>
      <c r="S6" s="6">
        <v>46</v>
      </c>
      <c r="T6" s="2"/>
      <c r="U6" s="6">
        <v>65</v>
      </c>
      <c r="V6" s="2"/>
    </row>
    <row r="7" spans="1:22" x14ac:dyDescent="0.3">
      <c r="A7" t="s">
        <v>0</v>
      </c>
      <c r="B7" t="s">
        <v>1</v>
      </c>
      <c r="C7" t="s">
        <v>2</v>
      </c>
      <c r="D7" t="s">
        <v>3</v>
      </c>
      <c r="E7" t="s">
        <v>4</v>
      </c>
      <c r="F7" t="s">
        <v>5</v>
      </c>
      <c r="I7" s="1">
        <v>63.1</v>
      </c>
      <c r="J7" s="2">
        <f>F29</f>
        <v>11.721127066700959</v>
      </c>
      <c r="M7" s="2">
        <f t="shared" si="1"/>
        <v>11.721127066700959</v>
      </c>
      <c r="N7" s="2">
        <f t="shared" si="2"/>
        <v>18.304426981839494</v>
      </c>
      <c r="O7" s="2">
        <f t="shared" si="3"/>
        <v>36.551546164581445</v>
      </c>
      <c r="S7" s="6">
        <v>52</v>
      </c>
      <c r="T7" s="2">
        <v>12.908302522254118</v>
      </c>
      <c r="U7" s="7"/>
    </row>
    <row r="8" spans="1:22" x14ac:dyDescent="0.3">
      <c r="A8" s="1">
        <v>44</v>
      </c>
      <c r="B8">
        <v>105</v>
      </c>
      <c r="C8">
        <v>1</v>
      </c>
      <c r="D8" s="2">
        <v>0.28599999999999998</v>
      </c>
      <c r="E8" s="2">
        <v>5.6509999999999998</v>
      </c>
      <c r="F8" s="2">
        <f>E8/D8</f>
        <v>19.75874125874126</v>
      </c>
      <c r="I8" s="1">
        <v>66</v>
      </c>
      <c r="J8" s="2">
        <f>F35</f>
        <v>13.429181392832097</v>
      </c>
      <c r="M8" s="2">
        <f t="shared" si="1"/>
        <v>13.429181392832097</v>
      </c>
      <c r="N8" s="2">
        <f t="shared" si="2"/>
        <v>20.254340422012572</v>
      </c>
      <c r="O8" s="2">
        <f t="shared" si="3"/>
        <v>35.114716048143698</v>
      </c>
      <c r="S8" s="6">
        <v>63.1</v>
      </c>
      <c r="T8" s="2">
        <v>11.721127066700959</v>
      </c>
      <c r="U8" s="7"/>
    </row>
    <row r="9" spans="1:22" x14ac:dyDescent="0.3">
      <c r="A9" s="1" t="s">
        <v>6</v>
      </c>
      <c r="C9">
        <v>2</v>
      </c>
      <c r="D9" s="2">
        <v>0.32400000000000001</v>
      </c>
      <c r="E9" s="2">
        <v>4.1449999999999996</v>
      </c>
      <c r="F9" s="2">
        <f t="shared" ref="F9:F10" si="4">E9/D9</f>
        <v>12.793209876543209</v>
      </c>
      <c r="I9" s="4">
        <v>20</v>
      </c>
      <c r="J9" s="2">
        <f>F41</f>
        <v>15.279794080158084</v>
      </c>
      <c r="S9" s="6">
        <v>66</v>
      </c>
      <c r="T9" s="2">
        <v>13.429181392832097</v>
      </c>
      <c r="U9" s="7"/>
    </row>
    <row r="10" spans="1:22" x14ac:dyDescent="0.3">
      <c r="C10">
        <v>3</v>
      </c>
      <c r="D10" s="2">
        <v>0.45400000000000001</v>
      </c>
      <c r="E10" s="2">
        <v>5.7320000000000002</v>
      </c>
      <c r="F10" s="2">
        <f t="shared" si="4"/>
        <v>12.625550660792952</v>
      </c>
      <c r="I10" s="4">
        <v>27</v>
      </c>
      <c r="J10" s="2">
        <f>F47</f>
        <v>16.303502251684233</v>
      </c>
      <c r="S10" s="8">
        <v>22</v>
      </c>
      <c r="U10" s="8">
        <v>20</v>
      </c>
      <c r="V10" s="2">
        <v>15.279794080158084</v>
      </c>
    </row>
    <row r="11" spans="1:22" x14ac:dyDescent="0.3">
      <c r="C11" t="s">
        <v>7</v>
      </c>
      <c r="D11" s="2"/>
      <c r="E11" s="2"/>
      <c r="F11" s="3">
        <f>AVERAGE(F8:F10)</f>
        <v>15.059167265359141</v>
      </c>
      <c r="I11" s="4">
        <v>29</v>
      </c>
      <c r="J11" s="2">
        <f>F53</f>
        <v>18.237246335814831</v>
      </c>
      <c r="S11" s="8">
        <v>27</v>
      </c>
      <c r="T11" s="2">
        <v>16.303502251684233</v>
      </c>
      <c r="U11" s="8">
        <v>24</v>
      </c>
      <c r="V11" s="2"/>
    </row>
    <row r="12" spans="1:22" x14ac:dyDescent="0.3">
      <c r="I12" s="4">
        <v>34</v>
      </c>
      <c r="J12" s="2">
        <f>F59</f>
        <v>18.503517158185886</v>
      </c>
      <c r="S12" s="8">
        <v>31</v>
      </c>
      <c r="T12" s="2"/>
      <c r="U12" s="9">
        <v>34</v>
      </c>
      <c r="V12" s="2">
        <v>18.503517158185886</v>
      </c>
    </row>
    <row r="13" spans="1:22" x14ac:dyDescent="0.3">
      <c r="A13" t="s">
        <v>0</v>
      </c>
      <c r="B13" t="s">
        <v>1</v>
      </c>
      <c r="C13" t="s">
        <v>2</v>
      </c>
      <c r="D13" t="s">
        <v>3</v>
      </c>
      <c r="E13" t="s">
        <v>4</v>
      </c>
      <c r="F13" t="s">
        <v>5</v>
      </c>
      <c r="I13" s="4">
        <v>37</v>
      </c>
      <c r="J13" s="2">
        <f>F65</f>
        <v>18.304426981839494</v>
      </c>
      <c r="S13" s="8">
        <v>35</v>
      </c>
      <c r="U13" s="8">
        <v>41</v>
      </c>
      <c r="V13" s="2"/>
    </row>
    <row r="14" spans="1:22" x14ac:dyDescent="0.3">
      <c r="A14" s="1">
        <v>52</v>
      </c>
      <c r="B14">
        <v>100</v>
      </c>
      <c r="C14">
        <v>1</v>
      </c>
      <c r="D14" s="2">
        <v>0.34799999999999998</v>
      </c>
      <c r="E14" s="2">
        <v>3.9420000000000002</v>
      </c>
      <c r="F14" s="2">
        <f>E14/D14</f>
        <v>11.327586206896553</v>
      </c>
      <c r="I14" s="4">
        <v>42</v>
      </c>
      <c r="J14" s="2">
        <f>F71</f>
        <v>20.254340422012572</v>
      </c>
      <c r="S14" s="8">
        <v>37</v>
      </c>
      <c r="T14" s="2">
        <v>18.304426981839494</v>
      </c>
      <c r="U14" s="8">
        <v>51</v>
      </c>
      <c r="V14" s="2"/>
    </row>
    <row r="15" spans="1:22" x14ac:dyDescent="0.3">
      <c r="A15" s="1" t="s">
        <v>6</v>
      </c>
      <c r="C15">
        <v>2</v>
      </c>
      <c r="D15" s="2">
        <v>0.48399999999999999</v>
      </c>
      <c r="E15" s="2">
        <v>7.0350000000000001</v>
      </c>
      <c r="F15" s="2">
        <f t="shared" ref="F15:F16" si="5">E15/D15</f>
        <v>14.53512396694215</v>
      </c>
      <c r="I15" s="5">
        <v>30</v>
      </c>
      <c r="J15" s="2">
        <f>F77</f>
        <v>33.822731128866081</v>
      </c>
      <c r="S15" s="8">
        <v>42</v>
      </c>
      <c r="T15" s="2">
        <v>20.254340422012572</v>
      </c>
      <c r="U15" s="8">
        <v>54</v>
      </c>
      <c r="V15" s="2"/>
    </row>
    <row r="16" spans="1:22" x14ac:dyDescent="0.3">
      <c r="C16">
        <v>3</v>
      </c>
      <c r="D16" s="2">
        <v>0.53700000000000003</v>
      </c>
      <c r="E16" s="2">
        <v>6.907</v>
      </c>
      <c r="F16" s="2">
        <f t="shared" si="5"/>
        <v>12.862197392923649</v>
      </c>
      <c r="I16" s="5">
        <v>48</v>
      </c>
      <c r="J16" s="2">
        <f>F83</f>
        <v>42.225660700764472</v>
      </c>
      <c r="S16" s="8">
        <v>59</v>
      </c>
      <c r="T16" s="2"/>
      <c r="U16" s="7"/>
    </row>
    <row r="17" spans="1:27" x14ac:dyDescent="0.3">
      <c r="C17" t="s">
        <v>7</v>
      </c>
      <c r="D17" s="2"/>
      <c r="E17" s="2"/>
      <c r="F17" s="3">
        <f>AVERAGE(F14:F16)</f>
        <v>12.908302522254118</v>
      </c>
      <c r="I17" s="5">
        <v>53</v>
      </c>
      <c r="J17" s="2">
        <f>F89</f>
        <v>38.162325985269455</v>
      </c>
      <c r="S17" s="8">
        <v>60</v>
      </c>
      <c r="U17" s="7"/>
    </row>
    <row r="18" spans="1:27" x14ac:dyDescent="0.3">
      <c r="I18" s="5">
        <v>56</v>
      </c>
      <c r="J18" s="2">
        <f>F95</f>
        <v>35.257822649508746</v>
      </c>
      <c r="S18" s="10">
        <v>30</v>
      </c>
      <c r="T18" s="2">
        <v>33.822731128866081</v>
      </c>
      <c r="U18" s="5">
        <v>53</v>
      </c>
      <c r="V18" s="2">
        <v>38.162325985269455</v>
      </c>
    </row>
    <row r="19" spans="1:27" x14ac:dyDescent="0.3">
      <c r="A19" t="s">
        <v>0</v>
      </c>
      <c r="B19" t="s">
        <v>1</v>
      </c>
      <c r="C19" t="s">
        <v>2</v>
      </c>
      <c r="D19" t="s">
        <v>3</v>
      </c>
      <c r="E19" t="s">
        <v>4</v>
      </c>
      <c r="F19" t="s">
        <v>5</v>
      </c>
      <c r="I19" s="5">
        <v>57</v>
      </c>
      <c r="J19" s="2">
        <f>F101</f>
        <v>36.551546164581445</v>
      </c>
      <c r="S19" s="10">
        <v>38</v>
      </c>
      <c r="U19" s="10">
        <v>56</v>
      </c>
      <c r="V19" s="2">
        <v>35.257822649508746</v>
      </c>
    </row>
    <row r="20" spans="1:27" x14ac:dyDescent="0.3">
      <c r="A20" s="1">
        <v>55</v>
      </c>
      <c r="B20">
        <v>110</v>
      </c>
      <c r="C20">
        <v>1</v>
      </c>
      <c r="D20" s="2">
        <v>0.33700000000000002</v>
      </c>
      <c r="E20" s="2">
        <v>3.738</v>
      </c>
      <c r="F20" s="2">
        <f>E20/D20</f>
        <v>11.091988130563797</v>
      </c>
      <c r="I20" s="5">
        <v>62</v>
      </c>
      <c r="J20" s="2">
        <f>F107</f>
        <v>35.114716048143698</v>
      </c>
      <c r="S20" s="10">
        <v>47</v>
      </c>
      <c r="T20" s="2"/>
      <c r="U20" s="10">
        <v>57</v>
      </c>
      <c r="V20" s="2">
        <v>36.551546164581445</v>
      </c>
    </row>
    <row r="21" spans="1:27" x14ac:dyDescent="0.3">
      <c r="A21" s="1" t="s">
        <v>6</v>
      </c>
      <c r="C21">
        <v>2</v>
      </c>
      <c r="D21" s="2">
        <v>0.47399999999999998</v>
      </c>
      <c r="E21" s="2">
        <v>3.968</v>
      </c>
      <c r="F21" s="2">
        <f t="shared" ref="F21:F22" si="6">E21/D21</f>
        <v>8.3713080168776379</v>
      </c>
      <c r="S21" s="10">
        <v>48</v>
      </c>
      <c r="T21" s="2">
        <v>42.225660700764472</v>
      </c>
      <c r="U21" s="10">
        <v>62</v>
      </c>
      <c r="V21" s="2">
        <v>35.114716048143698</v>
      </c>
    </row>
    <row r="22" spans="1:27" x14ac:dyDescent="0.3">
      <c r="C22">
        <v>3</v>
      </c>
      <c r="D22" s="2">
        <v>1.0449999999999999</v>
      </c>
      <c r="E22" s="2">
        <v>6.8680000000000003</v>
      </c>
      <c r="F22" s="2">
        <f t="shared" si="6"/>
        <v>6.572248803827752</v>
      </c>
      <c r="U22" s="5"/>
      <c r="V22" s="2"/>
    </row>
    <row r="23" spans="1:27" x14ac:dyDescent="0.3">
      <c r="C23" t="s">
        <v>7</v>
      </c>
      <c r="D23" s="2"/>
      <c r="E23" s="2"/>
      <c r="F23" s="3">
        <f>AVERAGE(F20:F22)</f>
        <v>8.6785149837563953</v>
      </c>
    </row>
    <row r="25" spans="1:27" x14ac:dyDescent="0.3">
      <c r="A25" t="s">
        <v>0</v>
      </c>
      <c r="B25" t="s">
        <v>1</v>
      </c>
      <c r="C25" t="s">
        <v>2</v>
      </c>
      <c r="D25" t="s">
        <v>3</v>
      </c>
      <c r="E25" t="s">
        <v>4</v>
      </c>
      <c r="F25" t="s">
        <v>5</v>
      </c>
    </row>
    <row r="26" spans="1:27" x14ac:dyDescent="0.3">
      <c r="A26" s="1">
        <v>63.1</v>
      </c>
      <c r="B26">
        <v>105</v>
      </c>
      <c r="C26">
        <v>1</v>
      </c>
      <c r="D26" s="2">
        <v>1.0529999999999999</v>
      </c>
      <c r="E26" s="2">
        <v>7.923</v>
      </c>
      <c r="F26" s="2">
        <f>E26/D26</f>
        <v>7.5242165242165244</v>
      </c>
    </row>
    <row r="27" spans="1:27" x14ac:dyDescent="0.3">
      <c r="A27" s="1" t="s">
        <v>6</v>
      </c>
      <c r="C27">
        <v>2</v>
      </c>
      <c r="D27" s="2">
        <v>0.45400000000000001</v>
      </c>
      <c r="E27" s="2">
        <v>6.7290000000000001</v>
      </c>
      <c r="F27" s="2">
        <f t="shared" ref="F27:F28" si="7">E27/D27</f>
        <v>14.821585903083701</v>
      </c>
      <c r="S27" t="s">
        <v>17</v>
      </c>
      <c r="U27" t="s">
        <v>18</v>
      </c>
    </row>
    <row r="28" spans="1:27" x14ac:dyDescent="0.3">
      <c r="C28">
        <v>3</v>
      </c>
      <c r="D28" s="2">
        <v>0.60299999999999998</v>
      </c>
      <c r="E28" s="2">
        <v>7.7290000000000001</v>
      </c>
      <c r="F28" s="2">
        <f t="shared" si="7"/>
        <v>12.817578772802653</v>
      </c>
      <c r="S28" s="10">
        <v>30</v>
      </c>
      <c r="T28" s="2">
        <v>33.822731128866081</v>
      </c>
      <c r="U28" s="5">
        <v>53</v>
      </c>
      <c r="V28" s="2">
        <v>38.162325985269455</v>
      </c>
      <c r="X28" t="s">
        <v>17</v>
      </c>
      <c r="Z28" t="s">
        <v>18</v>
      </c>
    </row>
    <row r="29" spans="1:27" x14ac:dyDescent="0.3">
      <c r="C29" t="s">
        <v>7</v>
      </c>
      <c r="D29" s="2"/>
      <c r="E29" s="2"/>
      <c r="F29" s="3">
        <f>AVERAGE(F26:F28)</f>
        <v>11.721127066700959</v>
      </c>
      <c r="S29" s="6">
        <v>52</v>
      </c>
      <c r="T29" s="2">
        <v>12.908302522254118</v>
      </c>
      <c r="U29" s="4">
        <v>51</v>
      </c>
      <c r="V29" s="2"/>
      <c r="W29">
        <v>1</v>
      </c>
      <c r="X29" s="6">
        <v>52</v>
      </c>
      <c r="Y29" s="2">
        <v>12.908302522254118</v>
      </c>
      <c r="Z29" s="6">
        <v>32</v>
      </c>
      <c r="AA29" s="2">
        <v>8.8017896072470716</v>
      </c>
    </row>
    <row r="30" spans="1:27" x14ac:dyDescent="0.3">
      <c r="S30" s="4">
        <v>22</v>
      </c>
      <c r="T30" s="2"/>
      <c r="U30" s="10">
        <v>56</v>
      </c>
      <c r="V30" s="2">
        <v>35.257822649508746</v>
      </c>
      <c r="W30">
        <v>2</v>
      </c>
      <c r="X30" s="6">
        <v>44</v>
      </c>
      <c r="Y30" s="2">
        <v>15.059167265359141</v>
      </c>
      <c r="Z30" s="10">
        <v>62</v>
      </c>
      <c r="AA30" s="2">
        <v>35.114716048143698</v>
      </c>
    </row>
    <row r="31" spans="1:27" x14ac:dyDescent="0.3">
      <c r="A31" t="s">
        <v>0</v>
      </c>
      <c r="B31" t="s">
        <v>1</v>
      </c>
      <c r="C31" t="s">
        <v>2</v>
      </c>
      <c r="D31" t="s">
        <v>3</v>
      </c>
      <c r="E31" t="s">
        <v>4</v>
      </c>
      <c r="F31" t="s">
        <v>5</v>
      </c>
      <c r="S31" s="4">
        <v>35</v>
      </c>
      <c r="T31" s="2"/>
      <c r="U31" s="8">
        <v>20</v>
      </c>
      <c r="V31" s="2">
        <v>15.279794080158084</v>
      </c>
      <c r="W31">
        <v>3</v>
      </c>
      <c r="X31" s="6">
        <v>63.1</v>
      </c>
      <c r="Y31" s="2">
        <v>11.721127066700959</v>
      </c>
      <c r="Z31" s="5">
        <v>53</v>
      </c>
      <c r="AA31" s="2">
        <v>38.162325985269455</v>
      </c>
    </row>
    <row r="32" spans="1:27" x14ac:dyDescent="0.3">
      <c r="A32" s="1">
        <v>66</v>
      </c>
      <c r="B32">
        <v>105</v>
      </c>
      <c r="C32">
        <v>1</v>
      </c>
      <c r="D32" s="2">
        <v>0.48699999999999999</v>
      </c>
      <c r="E32" s="2">
        <v>5.8339999999999996</v>
      </c>
      <c r="F32" s="2">
        <f>E32/D32</f>
        <v>11.979466119096509</v>
      </c>
      <c r="S32" s="5">
        <v>47</v>
      </c>
      <c r="T32" s="2"/>
      <c r="U32" s="4">
        <v>41</v>
      </c>
      <c r="V32" s="2"/>
      <c r="W32">
        <v>4</v>
      </c>
      <c r="X32" s="1">
        <v>46</v>
      </c>
      <c r="Y32" s="2"/>
      <c r="Z32" s="10">
        <v>57</v>
      </c>
      <c r="AA32" s="2">
        <v>36.551546164581445</v>
      </c>
    </row>
    <row r="33" spans="1:27" x14ac:dyDescent="0.3">
      <c r="A33" s="1" t="s">
        <v>6</v>
      </c>
      <c r="C33">
        <v>2</v>
      </c>
      <c r="D33" s="2">
        <v>0.23599999999999999</v>
      </c>
      <c r="E33" s="2">
        <v>3.02</v>
      </c>
      <c r="F33" s="2">
        <f t="shared" ref="F33:F34" si="8">E33/D33</f>
        <v>12.796610169491526</v>
      </c>
      <c r="S33" s="6">
        <v>44</v>
      </c>
      <c r="T33" s="2">
        <v>15.059167265359141</v>
      </c>
      <c r="U33" s="9">
        <v>34</v>
      </c>
      <c r="V33" s="2">
        <v>18.503517158185886</v>
      </c>
      <c r="W33">
        <v>5</v>
      </c>
      <c r="X33" s="6">
        <v>66</v>
      </c>
      <c r="Y33" s="2">
        <v>13.429181392832097</v>
      </c>
      <c r="Z33" s="9">
        <v>34</v>
      </c>
      <c r="AA33" s="2">
        <v>18.503517158185886</v>
      </c>
    </row>
    <row r="34" spans="1:27" x14ac:dyDescent="0.3">
      <c r="C34">
        <v>3</v>
      </c>
      <c r="D34" s="2">
        <v>0.436</v>
      </c>
      <c r="E34" s="2">
        <v>6.7629999999999999</v>
      </c>
      <c r="F34" s="2">
        <f t="shared" si="8"/>
        <v>15.511467889908257</v>
      </c>
      <c r="S34" s="8">
        <v>37</v>
      </c>
      <c r="T34" s="2">
        <v>18.304426981839494</v>
      </c>
      <c r="U34" s="4">
        <v>54</v>
      </c>
      <c r="V34" s="2"/>
      <c r="W34">
        <v>6</v>
      </c>
      <c r="X34" s="1">
        <v>12</v>
      </c>
      <c r="Z34" s="10">
        <v>56</v>
      </c>
      <c r="AA34" s="2">
        <v>35.257822649508746</v>
      </c>
    </row>
    <row r="35" spans="1:27" x14ac:dyDescent="0.3">
      <c r="C35" t="s">
        <v>7</v>
      </c>
      <c r="D35" s="2"/>
      <c r="E35" s="2"/>
      <c r="F35" s="3">
        <f>AVERAGE(F32:F34)</f>
        <v>13.429181392832097</v>
      </c>
      <c r="S35" s="10">
        <v>48</v>
      </c>
      <c r="T35" s="2">
        <v>42.225660700764472</v>
      </c>
      <c r="U35" s="10">
        <v>57</v>
      </c>
      <c r="V35" s="2">
        <v>36.551546164581445</v>
      </c>
      <c r="W35">
        <v>7</v>
      </c>
      <c r="X35" s="4">
        <v>22</v>
      </c>
      <c r="Y35" s="2"/>
    </row>
    <row r="36" spans="1:27" x14ac:dyDescent="0.3">
      <c r="S36" s="8">
        <v>42</v>
      </c>
      <c r="T36" s="2">
        <v>20.254340422012572</v>
      </c>
      <c r="U36" s="6">
        <v>32</v>
      </c>
      <c r="V36" s="2">
        <v>8.8017896072470716</v>
      </c>
      <c r="W36">
        <v>8</v>
      </c>
      <c r="X36" s="4">
        <v>35</v>
      </c>
      <c r="Y36" s="2"/>
    </row>
    <row r="37" spans="1:27" x14ac:dyDescent="0.3">
      <c r="A37" t="s">
        <v>0</v>
      </c>
      <c r="B37" t="s">
        <v>1</v>
      </c>
      <c r="C37" t="s">
        <v>2</v>
      </c>
      <c r="D37" t="s">
        <v>3</v>
      </c>
      <c r="E37" t="s">
        <v>4</v>
      </c>
      <c r="F37" t="s">
        <v>5</v>
      </c>
      <c r="S37" s="6">
        <v>63.1</v>
      </c>
      <c r="T37" s="2">
        <v>11.721127066700959</v>
      </c>
      <c r="U37" s="10">
        <v>62</v>
      </c>
      <c r="V37" s="2">
        <v>35.114716048143698</v>
      </c>
      <c r="W37">
        <v>9</v>
      </c>
      <c r="X37" s="8">
        <v>37</v>
      </c>
      <c r="Y37" s="2">
        <v>18.304426981839494</v>
      </c>
    </row>
    <row r="38" spans="1:27" x14ac:dyDescent="0.3">
      <c r="A38" s="4">
        <v>20</v>
      </c>
      <c r="B38">
        <v>75</v>
      </c>
      <c r="C38">
        <v>1</v>
      </c>
      <c r="D38" s="2">
        <v>0.63500000000000001</v>
      </c>
      <c r="E38" s="2">
        <v>11.129</v>
      </c>
      <c r="F38" s="2">
        <f>E38/D38</f>
        <v>17.525984251968502</v>
      </c>
      <c r="S38" s="4">
        <v>60</v>
      </c>
      <c r="T38" s="2"/>
      <c r="V38" s="11"/>
      <c r="W38">
        <v>10</v>
      </c>
      <c r="X38" s="4">
        <v>60</v>
      </c>
      <c r="Y38" s="2"/>
    </row>
    <row r="39" spans="1:27" x14ac:dyDescent="0.3">
      <c r="A39" s="4" t="s">
        <v>8</v>
      </c>
      <c r="C39">
        <v>2</v>
      </c>
      <c r="D39" s="2">
        <v>0.46400000000000002</v>
      </c>
      <c r="E39" s="2">
        <v>4.7249999999999996</v>
      </c>
      <c r="F39" s="2">
        <f t="shared" ref="F39:F40" si="9">E39/D39</f>
        <v>10.183189655172413</v>
      </c>
      <c r="S39" s="5">
        <v>38</v>
      </c>
      <c r="T39" s="2"/>
      <c r="V39" s="11"/>
      <c r="W39">
        <v>11</v>
      </c>
      <c r="X39" s="4">
        <v>31</v>
      </c>
      <c r="Y39" s="2"/>
    </row>
    <row r="40" spans="1:27" x14ac:dyDescent="0.3">
      <c r="C40">
        <v>3</v>
      </c>
      <c r="D40" s="2">
        <v>0.57599999999999996</v>
      </c>
      <c r="E40" s="2">
        <v>10.443</v>
      </c>
      <c r="F40" s="2">
        <f t="shared" si="9"/>
        <v>18.130208333333336</v>
      </c>
      <c r="S40" s="1">
        <v>46</v>
      </c>
      <c r="T40" s="2"/>
      <c r="V40" s="11"/>
      <c r="W40">
        <v>12</v>
      </c>
      <c r="X40" s="8">
        <v>42</v>
      </c>
      <c r="Y40" s="2">
        <v>20.254340422012572</v>
      </c>
    </row>
    <row r="41" spans="1:27" x14ac:dyDescent="0.3">
      <c r="C41" t="s">
        <v>7</v>
      </c>
      <c r="D41" s="2"/>
      <c r="E41" s="2"/>
      <c r="F41" s="3">
        <f>AVERAGE(F38:F40)</f>
        <v>15.279794080158084</v>
      </c>
      <c r="S41" s="6">
        <v>66</v>
      </c>
      <c r="T41" s="2">
        <v>13.429181392832097</v>
      </c>
      <c r="V41" s="11"/>
      <c r="Y41" s="2">
        <f>AVERAGE(Y29:Y40)</f>
        <v>15.279424275166399</v>
      </c>
      <c r="AA41" s="2">
        <f>AVERAGE(AA29:AA39)</f>
        <v>28.731952935489385</v>
      </c>
    </row>
    <row r="42" spans="1:27" x14ac:dyDescent="0.3">
      <c r="S42" s="1">
        <v>12</v>
      </c>
      <c r="V42" s="11"/>
      <c r="Y42">
        <f>STDEV(Y29:Y40)</f>
        <v>3.3363465440039235</v>
      </c>
      <c r="AA42">
        <f>STDEV(AA29:AA39)</f>
        <v>12.126309606338895</v>
      </c>
    </row>
    <row r="43" spans="1:27" x14ac:dyDescent="0.3">
      <c r="A43" t="s">
        <v>0</v>
      </c>
      <c r="B43" t="s">
        <v>1</v>
      </c>
      <c r="C43" t="s">
        <v>2</v>
      </c>
      <c r="D43" t="s">
        <v>3</v>
      </c>
      <c r="E43" t="s">
        <v>4</v>
      </c>
      <c r="F43" t="s">
        <v>5</v>
      </c>
      <c r="S43" s="4">
        <v>31</v>
      </c>
      <c r="T43" s="2"/>
    </row>
    <row r="44" spans="1:27" x14ac:dyDescent="0.3">
      <c r="A44" s="4">
        <v>27</v>
      </c>
      <c r="B44">
        <v>85</v>
      </c>
      <c r="C44">
        <v>1</v>
      </c>
      <c r="D44" s="2">
        <v>1.085</v>
      </c>
      <c r="E44" s="2">
        <v>15.975</v>
      </c>
      <c r="F44" s="2">
        <f>E44/D44</f>
        <v>14.723502304147466</v>
      </c>
    </row>
    <row r="45" spans="1:27" x14ac:dyDescent="0.3">
      <c r="A45" s="4" t="s">
        <v>8</v>
      </c>
      <c r="C45">
        <v>2</v>
      </c>
      <c r="D45" s="2">
        <v>0.59099999999999997</v>
      </c>
      <c r="E45" s="2">
        <v>8.7080000000000002</v>
      </c>
      <c r="F45" s="2">
        <f t="shared" ref="F45:F46" si="10">E45/D45</f>
        <v>14.734348561759731</v>
      </c>
    </row>
    <row r="46" spans="1:27" x14ac:dyDescent="0.3">
      <c r="C46">
        <v>3</v>
      </c>
      <c r="D46" s="2">
        <v>0.433</v>
      </c>
      <c r="E46" s="2">
        <v>8.423</v>
      </c>
      <c r="F46" s="2">
        <f t="shared" si="10"/>
        <v>19.452655889145497</v>
      </c>
    </row>
    <row r="47" spans="1:27" x14ac:dyDescent="0.3">
      <c r="C47" t="s">
        <v>7</v>
      </c>
      <c r="D47" s="2"/>
      <c r="E47" s="2"/>
      <c r="F47" s="3">
        <f>AVERAGE(F44:F46)</f>
        <v>16.303502251684233</v>
      </c>
    </row>
    <row r="49" spans="1:6" x14ac:dyDescent="0.3">
      <c r="A49" t="s">
        <v>0</v>
      </c>
      <c r="B49" t="s">
        <v>1</v>
      </c>
      <c r="C49" t="s">
        <v>2</v>
      </c>
      <c r="D49" t="s">
        <v>3</v>
      </c>
      <c r="E49" t="s">
        <v>4</v>
      </c>
      <c r="F49" t="s">
        <v>5</v>
      </c>
    </row>
    <row r="50" spans="1:6" x14ac:dyDescent="0.3">
      <c r="A50" s="4">
        <v>29</v>
      </c>
      <c r="B50">
        <v>65</v>
      </c>
      <c r="C50">
        <v>1</v>
      </c>
      <c r="D50" s="2">
        <v>0.629</v>
      </c>
      <c r="E50" s="2">
        <v>11.173</v>
      </c>
      <c r="F50" s="2">
        <f>E50/D50</f>
        <v>17.763116057233706</v>
      </c>
    </row>
    <row r="51" spans="1:6" x14ac:dyDescent="0.3">
      <c r="A51" s="4" t="s">
        <v>8</v>
      </c>
      <c r="C51">
        <v>2</v>
      </c>
      <c r="D51" s="2">
        <v>0.83699999999999997</v>
      </c>
      <c r="E51" s="2">
        <v>13.143000000000001</v>
      </c>
      <c r="F51" s="2">
        <f t="shared" ref="F51:F52" si="11">E51/D51</f>
        <v>15.702508960573478</v>
      </c>
    </row>
    <row r="52" spans="1:6" x14ac:dyDescent="0.3">
      <c r="C52">
        <v>3</v>
      </c>
      <c r="D52" s="2">
        <v>0.77200000000000002</v>
      </c>
      <c r="E52" s="2">
        <v>16.402000000000001</v>
      </c>
      <c r="F52" s="2">
        <f t="shared" si="11"/>
        <v>21.246113989637305</v>
      </c>
    </row>
    <row r="53" spans="1:6" x14ac:dyDescent="0.3">
      <c r="C53" t="s">
        <v>7</v>
      </c>
      <c r="D53" s="2"/>
      <c r="E53" s="2"/>
      <c r="F53" s="3">
        <f>AVERAGE(F50:F52)</f>
        <v>18.237246335814831</v>
      </c>
    </row>
    <row r="55" spans="1:6" x14ac:dyDescent="0.3">
      <c r="A55" t="s">
        <v>0</v>
      </c>
      <c r="B55" t="s">
        <v>1</v>
      </c>
      <c r="C55" t="s">
        <v>2</v>
      </c>
      <c r="D55" t="s">
        <v>3</v>
      </c>
      <c r="E55" t="s">
        <v>4</v>
      </c>
      <c r="F55" t="s">
        <v>5</v>
      </c>
    </row>
    <row r="56" spans="1:6" x14ac:dyDescent="0.3">
      <c r="A56" s="4">
        <v>34</v>
      </c>
      <c r="B56">
        <v>95</v>
      </c>
      <c r="C56">
        <v>1</v>
      </c>
      <c r="D56" s="2">
        <v>0.78600000000000003</v>
      </c>
      <c r="E56" s="2">
        <v>13.016999999999999</v>
      </c>
      <c r="F56" s="2">
        <f>E56/D56</f>
        <v>16.561068702290076</v>
      </c>
    </row>
    <row r="57" spans="1:6" x14ac:dyDescent="0.3">
      <c r="A57" s="4" t="s">
        <v>8</v>
      </c>
      <c r="C57">
        <v>2</v>
      </c>
      <c r="D57" s="2">
        <v>0.86899999999999999</v>
      </c>
      <c r="E57" s="2">
        <v>13.644</v>
      </c>
      <c r="F57" s="2">
        <f t="shared" ref="F57:F58" si="12">E57/D57</f>
        <v>15.700805523590335</v>
      </c>
    </row>
    <row r="58" spans="1:6" x14ac:dyDescent="0.3">
      <c r="C58">
        <v>3</v>
      </c>
      <c r="D58" s="2">
        <v>0.378</v>
      </c>
      <c r="E58" s="2">
        <v>8.7880000000000003</v>
      </c>
      <c r="F58" s="2">
        <f t="shared" si="12"/>
        <v>23.24867724867725</v>
      </c>
    </row>
    <row r="59" spans="1:6" x14ac:dyDescent="0.3">
      <c r="C59" t="s">
        <v>7</v>
      </c>
      <c r="D59" s="2"/>
      <c r="E59" s="2"/>
      <c r="F59" s="3">
        <f>AVERAGE(F56:F58)</f>
        <v>18.503517158185886</v>
      </c>
    </row>
    <row r="61" spans="1:6" x14ac:dyDescent="0.3">
      <c r="A61" t="s">
        <v>0</v>
      </c>
      <c r="B61" t="s">
        <v>1</v>
      </c>
      <c r="C61" t="s">
        <v>2</v>
      </c>
      <c r="D61" t="s">
        <v>3</v>
      </c>
      <c r="E61" t="s">
        <v>4</v>
      </c>
      <c r="F61" t="s">
        <v>5</v>
      </c>
    </row>
    <row r="62" spans="1:6" x14ac:dyDescent="0.3">
      <c r="A62" s="4">
        <v>37</v>
      </c>
      <c r="B62">
        <v>90</v>
      </c>
      <c r="C62">
        <v>1</v>
      </c>
      <c r="D62" s="2">
        <v>0.41399999999999998</v>
      </c>
      <c r="E62" s="2">
        <v>8.6319999999999997</v>
      </c>
      <c r="F62" s="2">
        <f>E62/D62</f>
        <v>20.85024154589372</v>
      </c>
    </row>
    <row r="63" spans="1:6" x14ac:dyDescent="0.3">
      <c r="A63" s="4" t="s">
        <v>8</v>
      </c>
      <c r="C63">
        <v>2</v>
      </c>
      <c r="D63" s="2">
        <v>0.39</v>
      </c>
      <c r="E63" s="2">
        <v>7.548</v>
      </c>
      <c r="F63" s="2">
        <f t="shared" ref="F63:F64" si="13">E63/D63</f>
        <v>19.353846153846153</v>
      </c>
    </row>
    <row r="64" spans="1:6" x14ac:dyDescent="0.3">
      <c r="C64">
        <v>3</v>
      </c>
      <c r="D64" s="2">
        <v>0.53300000000000003</v>
      </c>
      <c r="E64" s="2">
        <v>7.84</v>
      </c>
      <c r="F64" s="2">
        <f t="shared" si="13"/>
        <v>14.709193245778611</v>
      </c>
    </row>
    <row r="65" spans="1:6" x14ac:dyDescent="0.3">
      <c r="C65" t="s">
        <v>7</v>
      </c>
      <c r="D65" s="2"/>
      <c r="E65" s="2"/>
      <c r="F65" s="3">
        <f>AVERAGE(F62:F64)</f>
        <v>18.304426981839494</v>
      </c>
    </row>
    <row r="67" spans="1:6" x14ac:dyDescent="0.3">
      <c r="A67" t="s">
        <v>0</v>
      </c>
      <c r="B67" t="s">
        <v>1</v>
      </c>
      <c r="C67" t="s">
        <v>2</v>
      </c>
      <c r="D67" t="s">
        <v>3</v>
      </c>
      <c r="E67" t="s">
        <v>4</v>
      </c>
      <c r="F67" t="s">
        <v>5</v>
      </c>
    </row>
    <row r="68" spans="1:6" x14ac:dyDescent="0.3">
      <c r="A68" s="4">
        <v>42</v>
      </c>
      <c r="B68">
        <v>70</v>
      </c>
      <c r="C68">
        <v>1</v>
      </c>
      <c r="D68" s="2">
        <v>0.32200000000000001</v>
      </c>
      <c r="E68" s="2">
        <v>6.5430000000000001</v>
      </c>
      <c r="F68" s="2">
        <f>E68/D68</f>
        <v>20.319875776397517</v>
      </c>
    </row>
    <row r="69" spans="1:6" x14ac:dyDescent="0.3">
      <c r="A69" s="4" t="s">
        <v>8</v>
      </c>
      <c r="C69">
        <v>2</v>
      </c>
      <c r="D69" s="2">
        <v>0.46700000000000003</v>
      </c>
      <c r="E69" s="2">
        <v>7.54</v>
      </c>
      <c r="F69" s="2">
        <f t="shared" ref="F69:F70" si="14">E69/D69</f>
        <v>16.14561027837259</v>
      </c>
    </row>
    <row r="70" spans="1:6" x14ac:dyDescent="0.3">
      <c r="C70">
        <v>3</v>
      </c>
      <c r="D70" s="2">
        <v>0.56799999999999995</v>
      </c>
      <c r="E70" s="2">
        <v>13.801</v>
      </c>
      <c r="F70" s="2">
        <f t="shared" si="14"/>
        <v>24.297535211267608</v>
      </c>
    </row>
    <row r="71" spans="1:6" x14ac:dyDescent="0.3">
      <c r="C71" t="s">
        <v>7</v>
      </c>
      <c r="D71" s="2"/>
      <c r="E71" s="2"/>
      <c r="F71" s="3">
        <f>AVERAGE(F68:F70)</f>
        <v>20.254340422012572</v>
      </c>
    </row>
    <row r="73" spans="1:6" x14ac:dyDescent="0.3">
      <c r="A73" t="s">
        <v>0</v>
      </c>
      <c r="B73" t="s">
        <v>1</v>
      </c>
      <c r="C73" t="s">
        <v>2</v>
      </c>
      <c r="D73" t="s">
        <v>3</v>
      </c>
      <c r="E73" t="s">
        <v>4</v>
      </c>
      <c r="F73" t="s">
        <v>5</v>
      </c>
    </row>
    <row r="74" spans="1:6" x14ac:dyDescent="0.3">
      <c r="A74" s="5">
        <v>30</v>
      </c>
      <c r="B74">
        <v>65</v>
      </c>
      <c r="C74">
        <v>1</v>
      </c>
      <c r="D74" s="2">
        <v>0.877</v>
      </c>
      <c r="E74" s="2">
        <v>32.090000000000003</v>
      </c>
      <c r="F74" s="2">
        <f>E74/D74</f>
        <v>36.590649942987461</v>
      </c>
    </row>
    <row r="75" spans="1:6" x14ac:dyDescent="0.3">
      <c r="A75" s="5" t="s">
        <v>9</v>
      </c>
      <c r="C75">
        <v>2</v>
      </c>
      <c r="D75" s="2">
        <v>0.88700000000000001</v>
      </c>
      <c r="E75" s="2">
        <v>26.925000000000001</v>
      </c>
      <c r="F75" s="2">
        <f t="shared" ref="F75:F76" si="15">E75/D75</f>
        <v>30.35512965050733</v>
      </c>
    </row>
    <row r="76" spans="1:6" x14ac:dyDescent="0.3">
      <c r="C76">
        <v>3</v>
      </c>
      <c r="D76" s="2">
        <v>0.57999999999999996</v>
      </c>
      <c r="E76" s="2">
        <v>20.023</v>
      </c>
      <c r="F76" s="2">
        <f t="shared" si="15"/>
        <v>34.522413793103453</v>
      </c>
    </row>
    <row r="77" spans="1:6" x14ac:dyDescent="0.3">
      <c r="C77" t="s">
        <v>7</v>
      </c>
      <c r="D77" s="2"/>
      <c r="E77" s="2"/>
      <c r="F77" s="3">
        <f>AVERAGE(F74:F76)</f>
        <v>33.822731128866081</v>
      </c>
    </row>
    <row r="79" spans="1:6" x14ac:dyDescent="0.3">
      <c r="A79" t="s">
        <v>0</v>
      </c>
      <c r="B79" t="s">
        <v>1</v>
      </c>
      <c r="C79" t="s">
        <v>2</v>
      </c>
      <c r="D79" t="s">
        <v>3</v>
      </c>
      <c r="E79" t="s">
        <v>4</v>
      </c>
      <c r="F79" t="s">
        <v>5</v>
      </c>
    </row>
    <row r="80" spans="1:6" x14ac:dyDescent="0.3">
      <c r="A80" s="5">
        <v>48</v>
      </c>
      <c r="B80">
        <v>55</v>
      </c>
      <c r="C80">
        <v>1</v>
      </c>
      <c r="D80" s="2">
        <v>0.57799999999999996</v>
      </c>
      <c r="E80" s="2">
        <v>24.151</v>
      </c>
      <c r="F80" s="2">
        <f>E80/D80</f>
        <v>41.783737024221459</v>
      </c>
    </row>
    <row r="81" spans="1:6" x14ac:dyDescent="0.3">
      <c r="A81" s="5" t="s">
        <v>9</v>
      </c>
      <c r="C81">
        <v>2</v>
      </c>
      <c r="D81" s="2">
        <v>0.49099999999999999</v>
      </c>
      <c r="E81" s="2">
        <v>23.311</v>
      </c>
      <c r="F81" s="2">
        <f t="shared" ref="F81:F82" si="16">E81/D81</f>
        <v>47.476578411405299</v>
      </c>
    </row>
    <row r="82" spans="1:6" x14ac:dyDescent="0.3">
      <c r="C82">
        <v>3</v>
      </c>
      <c r="D82" s="2">
        <v>0.504</v>
      </c>
      <c r="E82" s="2">
        <v>18.858000000000001</v>
      </c>
      <c r="F82" s="2">
        <f t="shared" si="16"/>
        <v>37.416666666666664</v>
      </c>
    </row>
    <row r="83" spans="1:6" x14ac:dyDescent="0.3">
      <c r="C83" t="s">
        <v>7</v>
      </c>
      <c r="D83" s="2"/>
      <c r="E83" s="2"/>
      <c r="F83" s="3">
        <f>AVERAGE(F80:F82)</f>
        <v>42.225660700764472</v>
      </c>
    </row>
    <row r="85" spans="1:6" x14ac:dyDescent="0.3">
      <c r="A85" t="s">
        <v>0</v>
      </c>
      <c r="B85" t="s">
        <v>1</v>
      </c>
      <c r="C85" t="s">
        <v>2</v>
      </c>
      <c r="D85" t="s">
        <v>3</v>
      </c>
      <c r="E85" t="s">
        <v>4</v>
      </c>
      <c r="F85" t="s">
        <v>5</v>
      </c>
    </row>
    <row r="86" spans="1:6" x14ac:dyDescent="0.3">
      <c r="A86" s="5">
        <v>53</v>
      </c>
      <c r="B86">
        <v>100</v>
      </c>
      <c r="C86">
        <v>1</v>
      </c>
      <c r="D86" s="2">
        <v>0.71799999999999997</v>
      </c>
      <c r="E86" s="2">
        <v>23.835999999999999</v>
      </c>
      <c r="F86" s="2">
        <f>E86/D86</f>
        <v>33.19777158774373</v>
      </c>
    </row>
    <row r="87" spans="1:6" x14ac:dyDescent="0.3">
      <c r="A87" s="5" t="s">
        <v>9</v>
      </c>
      <c r="C87">
        <v>2</v>
      </c>
      <c r="D87" s="2">
        <v>0.443</v>
      </c>
      <c r="E87" s="2">
        <v>17.341000000000001</v>
      </c>
      <c r="F87" s="2">
        <f t="shared" ref="F87:F88" si="17">E87/D87</f>
        <v>39.144469525959373</v>
      </c>
    </row>
    <row r="88" spans="1:6" x14ac:dyDescent="0.3">
      <c r="C88">
        <v>3</v>
      </c>
      <c r="D88" s="2">
        <v>0.68400000000000005</v>
      </c>
      <c r="E88" s="2">
        <v>28.827000000000002</v>
      </c>
      <c r="F88" s="2">
        <f t="shared" si="17"/>
        <v>42.14473684210526</v>
      </c>
    </row>
    <row r="89" spans="1:6" x14ac:dyDescent="0.3">
      <c r="C89" t="s">
        <v>7</v>
      </c>
      <c r="D89" s="2"/>
      <c r="E89" s="2"/>
      <c r="F89" s="3">
        <f>AVERAGE(F86:F88)</f>
        <v>38.162325985269455</v>
      </c>
    </row>
    <row r="91" spans="1:6" x14ac:dyDescent="0.3">
      <c r="A91" t="s">
        <v>0</v>
      </c>
      <c r="B91" t="s">
        <v>1</v>
      </c>
      <c r="C91" t="s">
        <v>2</v>
      </c>
      <c r="D91" t="s">
        <v>3</v>
      </c>
      <c r="E91" t="s">
        <v>4</v>
      </c>
      <c r="F91" t="s">
        <v>5</v>
      </c>
    </row>
    <row r="92" spans="1:6" x14ac:dyDescent="0.3">
      <c r="A92" s="5">
        <v>56</v>
      </c>
      <c r="B92">
        <v>90</v>
      </c>
      <c r="C92">
        <v>1</v>
      </c>
      <c r="D92" s="2">
        <v>0.63900000000000001</v>
      </c>
      <c r="E92" s="2">
        <v>22.731999999999999</v>
      </c>
      <c r="F92" s="2">
        <f>E92/D92</f>
        <v>35.574334898278558</v>
      </c>
    </row>
    <row r="93" spans="1:6" x14ac:dyDescent="0.3">
      <c r="A93" s="5" t="s">
        <v>9</v>
      </c>
      <c r="C93">
        <v>2</v>
      </c>
      <c r="D93" s="2">
        <v>0.72</v>
      </c>
      <c r="E93" s="2">
        <v>19.510000000000002</v>
      </c>
      <c r="F93" s="2">
        <f t="shared" ref="F93:F94" si="18">E93/D93</f>
        <v>27.097222222222225</v>
      </c>
    </row>
    <row r="94" spans="1:6" x14ac:dyDescent="0.3">
      <c r="C94">
        <v>3</v>
      </c>
      <c r="D94" s="2">
        <v>0.47099999999999997</v>
      </c>
      <c r="E94" s="2">
        <v>20.300999999999998</v>
      </c>
      <c r="F94" s="2">
        <f t="shared" si="18"/>
        <v>43.101910828025474</v>
      </c>
    </row>
    <row r="95" spans="1:6" x14ac:dyDescent="0.3">
      <c r="C95" t="s">
        <v>7</v>
      </c>
      <c r="D95" s="2"/>
      <c r="E95" s="2"/>
      <c r="F95" s="3">
        <f>AVERAGE(F92:F94)</f>
        <v>35.257822649508746</v>
      </c>
    </row>
    <row r="97" spans="1:6" x14ac:dyDescent="0.3">
      <c r="A97" t="s">
        <v>0</v>
      </c>
      <c r="B97" t="s">
        <v>1</v>
      </c>
      <c r="C97" t="s">
        <v>2</v>
      </c>
      <c r="D97" t="s">
        <v>3</v>
      </c>
      <c r="E97" t="s">
        <v>4</v>
      </c>
      <c r="F97" t="s">
        <v>5</v>
      </c>
    </row>
    <row r="98" spans="1:6" x14ac:dyDescent="0.3">
      <c r="A98" s="5">
        <v>57</v>
      </c>
      <c r="B98">
        <v>90</v>
      </c>
      <c r="C98">
        <v>1</v>
      </c>
      <c r="D98" s="2">
        <v>0.39500000000000002</v>
      </c>
      <c r="E98" s="2">
        <v>15.196</v>
      </c>
      <c r="F98" s="2">
        <f>E98/D98</f>
        <v>38.470886075949366</v>
      </c>
    </row>
    <row r="99" spans="1:6" x14ac:dyDescent="0.3">
      <c r="A99" s="5" t="s">
        <v>9</v>
      </c>
      <c r="C99">
        <v>2</v>
      </c>
      <c r="D99" s="2">
        <v>0.39600000000000002</v>
      </c>
      <c r="E99" s="2">
        <v>15.132</v>
      </c>
      <c r="F99" s="2">
        <f t="shared" ref="F99:F100" si="19">E99/D99</f>
        <v>38.212121212121211</v>
      </c>
    </row>
    <row r="100" spans="1:6" x14ac:dyDescent="0.3">
      <c r="C100">
        <v>3</v>
      </c>
      <c r="D100" s="2">
        <v>0.42299999999999999</v>
      </c>
      <c r="E100" s="2">
        <v>13.946999999999999</v>
      </c>
      <c r="F100" s="2">
        <f t="shared" si="19"/>
        <v>32.971631205673759</v>
      </c>
    </row>
    <row r="101" spans="1:6" x14ac:dyDescent="0.3">
      <c r="C101" t="s">
        <v>7</v>
      </c>
      <c r="D101" s="2"/>
      <c r="E101" s="2"/>
      <c r="F101" s="3">
        <f>AVERAGE(F98:F100)</f>
        <v>36.551546164581445</v>
      </c>
    </row>
    <row r="103" spans="1:6" x14ac:dyDescent="0.3">
      <c r="A103" t="s">
        <v>0</v>
      </c>
      <c r="B103" t="s">
        <v>1</v>
      </c>
      <c r="C103" t="s">
        <v>2</v>
      </c>
      <c r="D103" t="s">
        <v>3</v>
      </c>
      <c r="E103" t="s">
        <v>4</v>
      </c>
      <c r="F103" t="s">
        <v>5</v>
      </c>
    </row>
    <row r="104" spans="1:6" x14ac:dyDescent="0.3">
      <c r="A104" s="5">
        <v>62</v>
      </c>
      <c r="B104">
        <v>60</v>
      </c>
      <c r="C104">
        <v>1</v>
      </c>
      <c r="D104" s="2">
        <v>0.433</v>
      </c>
      <c r="E104" s="2">
        <v>14.625</v>
      </c>
      <c r="F104" s="2">
        <f>E104/D104</f>
        <v>33.775981524249424</v>
      </c>
    </row>
    <row r="105" spans="1:6" x14ac:dyDescent="0.3">
      <c r="A105" s="5" t="s">
        <v>9</v>
      </c>
      <c r="C105">
        <v>2</v>
      </c>
      <c r="D105" s="2">
        <v>0.56899999999999995</v>
      </c>
      <c r="E105" s="2">
        <v>20.21</v>
      </c>
      <c r="F105" s="2">
        <f t="shared" ref="F105:F106" si="20">E105/D105</f>
        <v>35.518453427065033</v>
      </c>
    </row>
    <row r="106" spans="1:6" x14ac:dyDescent="0.3">
      <c r="C106">
        <v>3</v>
      </c>
      <c r="D106" s="2">
        <v>0.52300000000000002</v>
      </c>
      <c r="E106" s="2">
        <v>18.853999999999999</v>
      </c>
      <c r="F106" s="2">
        <f t="shared" si="20"/>
        <v>36.049713193116631</v>
      </c>
    </row>
    <row r="107" spans="1:6" x14ac:dyDescent="0.3">
      <c r="C107" t="s">
        <v>7</v>
      </c>
      <c r="D107" s="2"/>
      <c r="E107" s="2"/>
      <c r="F107" s="3">
        <f>AVERAGE(F104:F106)</f>
        <v>35.114716048143698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PT</vt:lpstr>
      <vt:lpstr>PV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PABLO RODRIGUEZ GONZALEZ</dc:creator>
  <cp:lastModifiedBy>Maria Dolores Salinas</cp:lastModifiedBy>
  <dcterms:created xsi:type="dcterms:W3CDTF">2024-11-05T19:39:35Z</dcterms:created>
  <dcterms:modified xsi:type="dcterms:W3CDTF">2024-12-17T12:53:24Z</dcterms:modified>
</cp:coreProperties>
</file>